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Accounting\Гончарук\Отчетность 2026\Сайт\"/>
    </mc:Choice>
  </mc:AlternateContent>
  <xr:revisionPtr revIDLastSave="0" documentId="13_ncr:1_{8F069743-D2B1-4C3E-8E98-481A22A0907C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Участь у ФЗП" sheetId="18" r:id="rId1"/>
    <sheet name="Депозити ФЗП " sheetId="16" r:id="rId2"/>
    <sheet name="ОВДП ФЗП" sheetId="20" r:id="rId3"/>
    <sheet name="Участь ФСГ" sheetId="19" r:id="rId4"/>
    <sheet name="Депозити ФСГ" sheetId="17" r:id="rId5"/>
    <sheet name="ОВДП ФСГ" sheetId="2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0" l="1"/>
  <c r="C48" i="18" l="1"/>
  <c r="D26" i="17" l="1"/>
  <c r="C17" i="19" l="1"/>
  <c r="D22" i="16" l="1"/>
  <c r="C6" i="21" l="1"/>
</calcChain>
</file>

<file path=xl/sharedStrings.xml><?xml version="1.0" encoding="utf-8"?>
<sst xmlns="http://schemas.openxmlformats.org/spreadsheetml/2006/main" count="202" uniqueCount="118">
  <si>
    <t>євро</t>
  </si>
  <si>
    <t>Назва банківської установи</t>
  </si>
  <si>
    <t>Валюта вкладу</t>
  </si>
  <si>
    <t>Сума розміщених коштів в валюті розміщення</t>
  </si>
  <si>
    <t>гривня</t>
  </si>
  <si>
    <t>Всього</t>
  </si>
  <si>
    <t>дол. США</t>
  </si>
  <si>
    <t>Назва страхової компанії</t>
  </si>
  <si>
    <t>Частка в фонді у відсотках</t>
  </si>
  <si>
    <t>Страховики - діючі члени МТСБУ</t>
  </si>
  <si>
    <t>ТДВ СК "Альфа-Гарант"</t>
  </si>
  <si>
    <t>ПрАТ СК "ГРАВЕ УКРАЇНА"</t>
  </si>
  <si>
    <t>ПрАТ "Європейський страховий альянс"</t>
  </si>
  <si>
    <t>ПАТ "СК "Мега-гарант"</t>
  </si>
  <si>
    <t>ТДВ "СК "Мотор-Гарант"</t>
  </si>
  <si>
    <t>ПрАТ "СК "Перша"</t>
  </si>
  <si>
    <t>ПрАТ "СК "ПРОВІДНА"</t>
  </si>
  <si>
    <t>ПрАТ "СК "УНІКА"</t>
  </si>
  <si>
    <t>ПрАТ "УТСК"</t>
  </si>
  <si>
    <t>ПАТ "ХМСК"</t>
  </si>
  <si>
    <t>АТ "СГ "Ю.БІ.АЙ"</t>
  </si>
  <si>
    <t>ПрАТ "СК "ЮНІВЕС"</t>
  </si>
  <si>
    <t>Страховики, що вийшли з членів МТСБУ</t>
  </si>
  <si>
    <t>ВСЬОГО</t>
  </si>
  <si>
    <t>Страховики - діючі повні члени МТСБУ</t>
  </si>
  <si>
    <t>ОВДП у гривні</t>
  </si>
  <si>
    <t>Найменування</t>
  </si>
  <si>
    <t>Сума, у валюті вкладення</t>
  </si>
  <si>
    <t>ОВДП у валюті (дол.США)</t>
  </si>
  <si>
    <t>ПрАТ "СК "Страховий капітал"</t>
  </si>
  <si>
    <t>долар</t>
  </si>
  <si>
    <t>АТ "СК "ІНГО"</t>
  </si>
  <si>
    <t>АТ "Укрексімбанк"</t>
  </si>
  <si>
    <t>АТ "КРЕДОБАНК"</t>
  </si>
  <si>
    <t>АБ "УКРГАЗБАНК"</t>
  </si>
  <si>
    <t>АТ "ОЩАДБАНК"</t>
  </si>
  <si>
    <t>АТ "ОТП БAНК"</t>
  </si>
  <si>
    <t>АТ "ТАСКОМБАНК"</t>
  </si>
  <si>
    <t>АТ "ПУМБ"</t>
  </si>
  <si>
    <t>АТ "ПРАВЕКС БАНК"</t>
  </si>
  <si>
    <t>ОВДП у валюті (євро)</t>
  </si>
  <si>
    <t>АТ "УНІВЕРСАЛ БАНК"</t>
  </si>
  <si>
    <t>АТ "КРЕДИТВЕСТ БАНК"</t>
  </si>
  <si>
    <t>АТ "ПІРЕУС БАНК МКБ"</t>
  </si>
  <si>
    <t>АТ "СГ "ТАС" (приватне)</t>
  </si>
  <si>
    <t>ПАТ "СК "УСГ"</t>
  </si>
  <si>
    <t>АТ "БАНК КРЕДИТ ДНІПРО"</t>
  </si>
  <si>
    <t>АТ "СЕНС БАНК"</t>
  </si>
  <si>
    <t>ПАТ "НАСК "ОРАНТА"</t>
  </si>
  <si>
    <t>ТДВ "СК "ГАРДІАН"</t>
  </si>
  <si>
    <t>АТ "СК "АРКС"</t>
  </si>
  <si>
    <t>ПрАТ СК "ПЗУ УКРАЇНА"</t>
  </si>
  <si>
    <t>ПрАТ "СК "АРСЕНАЛ СТРАХУВАННЯ"</t>
  </si>
  <si>
    <t>ПрАТ "СК АСКО ДС"</t>
  </si>
  <si>
    <t>ПрАТ "СК "ВУСО"</t>
  </si>
  <si>
    <t>ТДВ "ЕКСПРЕС СТРАХУВАННЯ"</t>
  </si>
  <si>
    <t>Страхова компанія "Еталон"</t>
  </si>
  <si>
    <t>ПрАТ "СК "Євроінс Україна"</t>
  </si>
  <si>
    <t>ПрАТ СК "ІНТЕР-ПОЛІС"</t>
  </si>
  <si>
    <t>ПрАТ "УСК "КНЯЖА ВІЄННА ІНШУРАНС ГРУП"</t>
  </si>
  <si>
    <t>ПрАТ "СК "Колоннейд Україна"</t>
  </si>
  <si>
    <t>АТ "СК "Країна"</t>
  </si>
  <si>
    <t>ТДВ СК "КРЕДО"</t>
  </si>
  <si>
    <t>ПрАТ "СК "Оранта-Січ"</t>
  </si>
  <si>
    <t>ПрАТ “СК “Універсальна”</t>
  </si>
  <si>
    <t>ПрАТ “УПСК”</t>
  </si>
  <si>
    <t>ПрАТ "СК "АЛЬФА СТРАХУВАННЯ"</t>
  </si>
  <si>
    <t>АСК "ОМЕГА"</t>
  </si>
  <si>
    <t>ПрАТ "СК "УКРАЇНСЬКИЙ СТРАХОВИЙ СТАНДАРТ"</t>
  </si>
  <si>
    <t>АСТ "ВЕКСЕЛЬ"</t>
  </si>
  <si>
    <t>Код установи</t>
  </si>
  <si>
    <t>20782312</t>
  </si>
  <si>
    <t>32382598</t>
  </si>
  <si>
    <t>33908322</t>
  </si>
  <si>
    <t>20474912</t>
  </si>
  <si>
    <t>20344871</t>
  </si>
  <si>
    <t>31650052</t>
  </si>
  <si>
    <t>35417298</t>
  </si>
  <si>
    <t>19243047</t>
  </si>
  <si>
    <t>36086124</t>
  </si>
  <si>
    <t>20080515</t>
  </si>
  <si>
    <t>22868348</t>
  </si>
  <si>
    <t>19411125</t>
  </si>
  <si>
    <t>16285602</t>
  </si>
  <si>
    <t>19350062</t>
  </si>
  <si>
    <t>24175269</t>
  </si>
  <si>
    <t>25395057</t>
  </si>
  <si>
    <t>20842474</t>
  </si>
  <si>
    <t>13622789</t>
  </si>
  <si>
    <t>00034186</t>
  </si>
  <si>
    <t>02307292</t>
  </si>
  <si>
    <t>31681672</t>
  </si>
  <si>
    <t>13809430</t>
  </si>
  <si>
    <t>30115243</t>
  </si>
  <si>
    <t>30859524</t>
  </si>
  <si>
    <t>20113829</t>
  </si>
  <si>
    <t>20033533</t>
  </si>
  <si>
    <t>20602681</t>
  </si>
  <si>
    <t>22945712</t>
  </si>
  <si>
    <t>32638319</t>
  </si>
  <si>
    <t>CTPAXOBA KOMПAHІЯ "ББC IHШУPAHC"</t>
  </si>
  <si>
    <t>ПрАТ АСК "СКАРБНИЦЯ"</t>
  </si>
  <si>
    <t>30968986</t>
  </si>
  <si>
    <t>31154435</t>
  </si>
  <si>
    <t>АТ "ПРОСТО"</t>
  </si>
  <si>
    <t>АТ "КБ "ГЛОБУС"</t>
  </si>
  <si>
    <t xml:space="preserve">АТ "СК "АРКС" </t>
  </si>
  <si>
    <t>Сума розміщених коштів, грн</t>
  </si>
  <si>
    <t>Сума, грн</t>
  </si>
  <si>
    <t>13494943</t>
  </si>
  <si>
    <t>Наталя АНТОНЕЦЬ</t>
  </si>
  <si>
    <t xml:space="preserve">Начальник Управління бухгалтерського обліку, 
фінансового планування та інвестицій, головний бухгалтер                                                                                                                             </t>
  </si>
  <si>
    <t>Участь страховиків в Централізованому страховому резервному фонді захисту потерпілих у дорожньо - транспортних пригодах МТСБУ станом на 01.07.2026</t>
  </si>
  <si>
    <t>Інформація щодо розміщення коштів Централізованого страхового резервного фонду захисту потерпілих у дорожньо - транспортних пригодах на депозитних рахунках в банках станом на 01.07.2026</t>
  </si>
  <si>
    <t>Інформація щодо розміщення коштів Централізованого страхового резервного фонду захисту потерпілих у дорожньо - транспортних пригодах в ОВДП станом на 01.07.2026</t>
  </si>
  <si>
    <t>Участь страховиків в Централізованому страховому резервному фонді страхових гарантій МТСБУ станом на 01.07.2026</t>
  </si>
  <si>
    <t>Інформація щодо розміщення коштів Централізованого страхового резервного фонду страхових гарантій на депозитних рахунках в банках станом на 01.07.2026</t>
  </si>
  <si>
    <t>Інформація щодо розміщення коштів Централізованого страхового резервного фонду страхових гарантій в ОВДП станом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</si>
</sst>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>
      <alignment horizontal="left"/>
    </xf>
    <xf numFmtId="0" fontId="3" fillId="0" borderId="0">
      <alignment horizontal="left"/>
    </xf>
    <xf numFmtId="0" fontId="2" fillId="0" borderId="0"/>
    <xf numFmtId="0" fontId="1" fillId="0" borderId="0"/>
    <xf numFmtId="0" fontId="4" fillId="0" borderId="0"/>
    <xf numFmtId="0" fontId="9" fillId="0" borderId="0"/>
  </cellStyleXfs>
  <cellXfs count="123">
    <xf numFmtId="0" fontId="0" fillId="0" borderId="0" xfId="0"/>
    <xf numFmtId="0" fontId="5" fillId="0" borderId="0" xfId="3" applyFont="1" applyAlignment="1">
      <alignment vertical="center"/>
    </xf>
    <xf numFmtId="0" fontId="5" fillId="0" borderId="34" xfId="3" applyFont="1" applyBorder="1" applyAlignment="1">
      <alignment horizontal="center" vertical="center" wrapText="1"/>
    </xf>
    <xf numFmtId="0" fontId="6" fillId="2" borderId="13" xfId="3" applyFont="1" applyFill="1" applyBorder="1" applyAlignment="1">
      <alignment horizontal="center" vertical="center" wrapText="1"/>
    </xf>
    <xf numFmtId="0" fontId="6" fillId="2" borderId="19" xfId="3" applyFont="1" applyFill="1" applyBorder="1" applyAlignment="1">
      <alignment horizontal="center" vertical="center" wrapText="1"/>
    </xf>
    <xf numFmtId="164" fontId="6" fillId="2" borderId="14" xfId="3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4" fontId="6" fillId="0" borderId="25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3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5" fillId="0" borderId="0" xfId="1" applyFont="1"/>
    <xf numFmtId="4" fontId="5" fillId="0" borderId="0" xfId="0" applyNumberFormat="1" applyFont="1"/>
    <xf numFmtId="4" fontId="6" fillId="0" borderId="25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7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8" fillId="0" borderId="0" xfId="0" applyFont="1"/>
    <xf numFmtId="4" fontId="5" fillId="0" borderId="0" xfId="0" applyNumberFormat="1" applyFont="1" applyAlignment="1">
      <alignment horizontal="center"/>
    </xf>
    <xf numFmtId="10" fontId="5" fillId="0" borderId="0" xfId="3" applyNumberFormat="1" applyFont="1" applyAlignment="1">
      <alignment vertical="center"/>
    </xf>
    <xf numFmtId="0" fontId="5" fillId="0" borderId="20" xfId="3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164" fontId="6" fillId="0" borderId="10" xfId="3" applyNumberFormat="1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5" fillId="0" borderId="27" xfId="2" applyFont="1" applyBorder="1" applyAlignment="1">
      <alignment vertical="center" wrapText="1"/>
    </xf>
    <xf numFmtId="0" fontId="5" fillId="0" borderId="26" xfId="2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29" xfId="2" applyFont="1" applyBorder="1" applyAlignment="1">
      <alignment vertical="center" wrapText="1"/>
    </xf>
    <xf numFmtId="0" fontId="5" fillId="0" borderId="28" xfId="2" applyFont="1" applyBorder="1" applyAlignment="1">
      <alignment vertical="center" wrapText="1"/>
    </xf>
    <xf numFmtId="0" fontId="10" fillId="0" borderId="0" xfId="0" applyFont="1"/>
    <xf numFmtId="0" fontId="5" fillId="0" borderId="6" xfId="3" applyFont="1" applyBorder="1" applyAlignment="1">
      <alignment vertical="center" wrapText="1"/>
    </xf>
    <xf numFmtId="0" fontId="5" fillId="0" borderId="32" xfId="3" applyFont="1" applyBorder="1" applyAlignment="1">
      <alignment horizontal="center" vertical="center" wrapText="1"/>
    </xf>
    <xf numFmtId="164" fontId="5" fillId="0" borderId="2" xfId="3" applyNumberFormat="1" applyFont="1" applyBorder="1" applyAlignment="1">
      <alignment horizontal="center" vertical="center"/>
    </xf>
    <xf numFmtId="0" fontId="5" fillId="0" borderId="7" xfId="3" applyFont="1" applyBorder="1" applyAlignment="1">
      <alignment vertical="center" wrapText="1"/>
    </xf>
    <xf numFmtId="0" fontId="5" fillId="0" borderId="33" xfId="3" applyFont="1" applyBorder="1" applyAlignment="1">
      <alignment horizontal="center" vertical="center" wrapText="1"/>
    </xf>
    <xf numFmtId="164" fontId="5" fillId="0" borderId="3" xfId="3" applyNumberFormat="1" applyFont="1" applyBorder="1" applyAlignment="1">
      <alignment horizontal="center" vertical="center"/>
    </xf>
    <xf numFmtId="0" fontId="7" fillId="0" borderId="7" xfId="3" applyFont="1" applyBorder="1" applyAlignment="1">
      <alignment vertical="center" wrapText="1"/>
    </xf>
    <xf numFmtId="0" fontId="7" fillId="0" borderId="33" xfId="3" applyFont="1" applyBorder="1" applyAlignment="1">
      <alignment horizontal="center" vertical="center" wrapText="1"/>
    </xf>
    <xf numFmtId="0" fontId="5" fillId="0" borderId="37" xfId="3" applyFont="1" applyBorder="1" applyAlignment="1">
      <alignment vertical="center" wrapText="1"/>
    </xf>
    <xf numFmtId="0" fontId="5" fillId="0" borderId="43" xfId="3" applyFont="1" applyBorder="1" applyAlignment="1">
      <alignment horizontal="center" vertical="center" wrapText="1"/>
    </xf>
    <xf numFmtId="164" fontId="5" fillId="0" borderId="44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0" borderId="20" xfId="3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 wrapText="1"/>
    </xf>
    <xf numFmtId="164" fontId="5" fillId="0" borderId="9" xfId="3" applyNumberFormat="1" applyFont="1" applyBorder="1" applyAlignment="1">
      <alignment horizontal="center" vertical="center"/>
    </xf>
    <xf numFmtId="164" fontId="5" fillId="0" borderId="24" xfId="3" applyNumberFormat="1" applyFont="1" applyBorder="1" applyAlignment="1">
      <alignment horizontal="center" vertical="center"/>
    </xf>
    <xf numFmtId="4" fontId="5" fillId="0" borderId="38" xfId="0" applyNumberFormat="1" applyFont="1" applyBorder="1" applyAlignment="1">
      <alignment vertical="center"/>
    </xf>
    <xf numFmtId="4" fontId="5" fillId="0" borderId="27" xfId="0" applyNumberFormat="1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28" xfId="0" applyNumberFormat="1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4" fontId="5" fillId="0" borderId="32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horizontal="center" vertical="center"/>
    </xf>
    <xf numFmtId="4" fontId="5" fillId="0" borderId="38" xfId="0" applyNumberFormat="1" applyFont="1" applyBorder="1" applyAlignment="1">
      <alignment horizontal="center" vertical="center"/>
    </xf>
    <xf numFmtId="4" fontId="5" fillId="0" borderId="40" xfId="0" applyNumberFormat="1" applyFont="1" applyBorder="1" applyAlignment="1">
      <alignment horizontal="center" vertical="center"/>
    </xf>
    <xf numFmtId="4" fontId="5" fillId="0" borderId="35" xfId="0" applyNumberFormat="1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center" vertical="center"/>
    </xf>
    <xf numFmtId="4" fontId="5" fillId="0" borderId="29" xfId="0" applyNumberFormat="1" applyFont="1" applyBorder="1" applyAlignment="1">
      <alignment horizontal="center" vertical="center"/>
    </xf>
    <xf numFmtId="4" fontId="5" fillId="0" borderId="28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6" fillId="2" borderId="18" xfId="3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" fontId="5" fillId="0" borderId="42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30" xfId="0" applyNumberFormat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</cellXfs>
  <cellStyles count="8">
    <cellStyle name="Звичайний 2" xfId="6" xr:uid="{808A8941-C1A9-4073-A40A-7342C48E6074}"/>
    <cellStyle name="Обычный" xfId="0" builtinId="0"/>
    <cellStyle name="Обычный 2" xfId="2" xr:uid="{00000000-0005-0000-0000-000001000000}"/>
    <cellStyle name="Обычный 3" xfId="4" xr:uid="{00000000-0005-0000-0000-000002000000}"/>
    <cellStyle name="Обычный 4" xfId="5" xr:uid="{00000000-0005-0000-0000-000003000000}"/>
    <cellStyle name="Обычный 5" xfId="7" xr:uid="{3887F431-E9B5-490D-962D-386C709FEC77}"/>
    <cellStyle name="Обычный_18.ДЕПОЗИТИ на 30.06" xfId="1" xr:uid="{00000000-0005-0000-0000-000004000000}"/>
    <cellStyle name="Обычный_ФЗП на 01122014" xfId="3" xr:uid="{00000000-0005-0000-0000-000005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Текст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0"/>
          <a:ext cx="8153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" name="Текст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772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ru-RU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Оновити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zoomScale="80" zoomScaleNormal="80" workbookViewId="0">
      <selection activeCell="D2" sqref="D2"/>
    </sheetView>
  </sheetViews>
  <sheetFormatPr defaultColWidth="9.140625" defaultRowHeight="15" x14ac:dyDescent="0.2"/>
  <cols>
    <col min="1" max="1" width="56.28515625" style="6" customWidth="1"/>
    <col min="2" max="2" width="11.28515625" style="29" customWidth="1"/>
    <col min="3" max="3" width="20.5703125" style="6" customWidth="1"/>
    <col min="4" max="4" width="11.140625" style="6" customWidth="1"/>
    <col min="5" max="16384" width="9.140625" style="6"/>
  </cols>
  <sheetData>
    <row r="1" spans="1:3" s="1" customFormat="1" x14ac:dyDescent="0.2">
      <c r="A1" s="83" t="s">
        <v>112</v>
      </c>
      <c r="B1" s="83"/>
      <c r="C1" s="84"/>
    </row>
    <row r="2" spans="1:3" s="1" customFormat="1" ht="69.599999999999994" customHeight="1" thickBot="1" x14ac:dyDescent="0.25">
      <c r="A2" s="84"/>
      <c r="B2" s="84"/>
      <c r="C2" s="84"/>
    </row>
    <row r="3" spans="1:3" s="1" customFormat="1" ht="21.6" customHeight="1" x14ac:dyDescent="0.2">
      <c r="A3" s="85" t="s">
        <v>7</v>
      </c>
      <c r="B3" s="95" t="s">
        <v>70</v>
      </c>
      <c r="C3" s="87" t="s">
        <v>8</v>
      </c>
    </row>
    <row r="4" spans="1:3" s="1" customFormat="1" ht="15.75" customHeight="1" thickBot="1" x14ac:dyDescent="0.25">
      <c r="A4" s="86"/>
      <c r="B4" s="96"/>
      <c r="C4" s="88"/>
    </row>
    <row r="5" spans="1:3" s="1" customFormat="1" ht="15.75" thickBot="1" x14ac:dyDescent="0.25">
      <c r="A5" s="89" t="s">
        <v>9</v>
      </c>
      <c r="B5" s="90"/>
      <c r="C5" s="91"/>
    </row>
    <row r="6" spans="1:3" s="1" customFormat="1" ht="13.9" customHeight="1" x14ac:dyDescent="0.2">
      <c r="A6" s="47" t="s">
        <v>51</v>
      </c>
      <c r="B6" s="48" t="s">
        <v>71</v>
      </c>
      <c r="C6" s="49">
        <v>5.4986218054370345E-2</v>
      </c>
    </row>
    <row r="7" spans="1:3" s="1" customFormat="1" x14ac:dyDescent="0.2">
      <c r="A7" s="50" t="s">
        <v>52</v>
      </c>
      <c r="B7" s="51" t="s">
        <v>73</v>
      </c>
      <c r="C7" s="52">
        <v>5.0552803620092054E-2</v>
      </c>
    </row>
    <row r="8" spans="1:3" s="1" customFormat="1" x14ac:dyDescent="0.2">
      <c r="A8" s="50" t="s">
        <v>53</v>
      </c>
      <c r="B8" s="51" t="s">
        <v>109</v>
      </c>
      <c r="C8" s="52">
        <v>4.3345020273168619E-3</v>
      </c>
    </row>
    <row r="9" spans="1:3" s="1" customFormat="1" x14ac:dyDescent="0.2">
      <c r="A9" s="50" t="s">
        <v>50</v>
      </c>
      <c r="B9" s="51" t="s">
        <v>74</v>
      </c>
      <c r="C9" s="52">
        <v>3.85824533115579E-2</v>
      </c>
    </row>
    <row r="10" spans="1:3" s="1" customFormat="1" x14ac:dyDescent="0.2">
      <c r="A10" s="50" t="s">
        <v>100</v>
      </c>
      <c r="B10" s="51" t="s">
        <v>75</v>
      </c>
      <c r="C10" s="52">
        <v>1.7137901668351115E-2</v>
      </c>
    </row>
    <row r="11" spans="1:3" s="1" customFormat="1" x14ac:dyDescent="0.2">
      <c r="A11" s="50" t="s">
        <v>54</v>
      </c>
      <c r="B11" s="51" t="s">
        <v>76</v>
      </c>
      <c r="C11" s="52">
        <v>5.1203372359768837E-2</v>
      </c>
    </row>
    <row r="12" spans="1:3" s="1" customFormat="1" x14ac:dyDescent="0.2">
      <c r="A12" s="50" t="s">
        <v>49</v>
      </c>
      <c r="B12" s="51" t="s">
        <v>77</v>
      </c>
      <c r="C12" s="52">
        <v>2.927372183846896E-2</v>
      </c>
    </row>
    <row r="13" spans="1:3" s="1" customFormat="1" x14ac:dyDescent="0.2">
      <c r="A13" s="50" t="s">
        <v>11</v>
      </c>
      <c r="B13" s="51" t="s">
        <v>78</v>
      </c>
      <c r="C13" s="52">
        <v>4.5173356972523166E-3</v>
      </c>
    </row>
    <row r="14" spans="1:3" s="1" customFormat="1" x14ac:dyDescent="0.2">
      <c r="A14" s="53" t="s">
        <v>55</v>
      </c>
      <c r="B14" s="54" t="s">
        <v>79</v>
      </c>
      <c r="C14" s="52">
        <v>1.5848855750097354E-2</v>
      </c>
    </row>
    <row r="15" spans="1:3" s="1" customFormat="1" x14ac:dyDescent="0.2">
      <c r="A15" s="50" t="s">
        <v>56</v>
      </c>
      <c r="B15" s="51" t="s">
        <v>80</v>
      </c>
      <c r="C15" s="52">
        <v>9.845492682430599E-3</v>
      </c>
    </row>
    <row r="16" spans="1:3" s="1" customFormat="1" x14ac:dyDescent="0.2">
      <c r="A16" s="50" t="s">
        <v>57</v>
      </c>
      <c r="B16" s="51" t="s">
        <v>81</v>
      </c>
      <c r="C16" s="52">
        <v>4.9529588985905336E-2</v>
      </c>
    </row>
    <row r="17" spans="1:3" s="1" customFormat="1" x14ac:dyDescent="0.2">
      <c r="A17" s="50" t="s">
        <v>12</v>
      </c>
      <c r="B17" s="51" t="s">
        <v>82</v>
      </c>
      <c r="C17" s="52">
        <v>5.8393046665357147E-3</v>
      </c>
    </row>
    <row r="18" spans="1:3" s="1" customFormat="1" x14ac:dyDescent="0.2">
      <c r="A18" s="50" t="s">
        <v>31</v>
      </c>
      <c r="B18" s="51" t="s">
        <v>83</v>
      </c>
      <c r="C18" s="52">
        <v>4.8649778955786371E-2</v>
      </c>
    </row>
    <row r="19" spans="1:3" s="1" customFormat="1" x14ac:dyDescent="0.2">
      <c r="A19" s="50" t="s">
        <v>58</v>
      </c>
      <c r="B19" s="51" t="s">
        <v>84</v>
      </c>
      <c r="C19" s="52">
        <v>1.1774225677958959E-2</v>
      </c>
    </row>
    <row r="20" spans="1:3" s="1" customFormat="1" x14ac:dyDescent="0.2">
      <c r="A20" s="50" t="s">
        <v>59</v>
      </c>
      <c r="B20" s="51" t="s">
        <v>85</v>
      </c>
      <c r="C20" s="52">
        <v>9.8714765604038107E-2</v>
      </c>
    </row>
    <row r="21" spans="1:3" s="1" customFormat="1" x14ac:dyDescent="0.2">
      <c r="A21" s="50" t="s">
        <v>60</v>
      </c>
      <c r="B21" s="51" t="s">
        <v>86</v>
      </c>
      <c r="C21" s="52">
        <v>4.5753414860166776E-3</v>
      </c>
    </row>
    <row r="22" spans="1:3" s="1" customFormat="1" x14ac:dyDescent="0.2">
      <c r="A22" s="50" t="s">
        <v>61</v>
      </c>
      <c r="B22" s="51" t="s">
        <v>87</v>
      </c>
      <c r="C22" s="52">
        <v>2.192763035858164E-2</v>
      </c>
    </row>
    <row r="23" spans="1:3" s="1" customFormat="1" x14ac:dyDescent="0.2">
      <c r="A23" s="50" t="s">
        <v>48</v>
      </c>
      <c r="B23" s="51" t="s">
        <v>89</v>
      </c>
      <c r="C23" s="52">
        <v>0.14161776018601369</v>
      </c>
    </row>
    <row r="24" spans="1:3" s="1" customFormat="1" x14ac:dyDescent="0.2">
      <c r="A24" s="50" t="s">
        <v>15</v>
      </c>
      <c r="B24" s="51" t="s">
        <v>91</v>
      </c>
      <c r="C24" s="52">
        <v>2.181996757881418E-2</v>
      </c>
    </row>
    <row r="25" spans="1:3" s="1" customFormat="1" x14ac:dyDescent="0.2">
      <c r="A25" s="50" t="s">
        <v>101</v>
      </c>
      <c r="B25" s="51" t="s">
        <v>92</v>
      </c>
      <c r="C25" s="52">
        <v>2.7353081270032773E-3</v>
      </c>
    </row>
    <row r="26" spans="1:3" s="1" customFormat="1" x14ac:dyDescent="0.2">
      <c r="A26" s="50" t="s">
        <v>44</v>
      </c>
      <c r="B26" s="51" t="s">
        <v>93</v>
      </c>
      <c r="C26" s="52">
        <v>0.16517685676776211</v>
      </c>
    </row>
    <row r="27" spans="1:3" s="1" customFormat="1" x14ac:dyDescent="0.2">
      <c r="A27" s="50" t="s">
        <v>45</v>
      </c>
      <c r="B27" s="51" t="s">
        <v>94</v>
      </c>
      <c r="C27" s="52">
        <v>4.8711350071786431E-2</v>
      </c>
    </row>
    <row r="28" spans="1:3" s="1" customFormat="1" x14ac:dyDescent="0.2">
      <c r="A28" s="50" t="s">
        <v>64</v>
      </c>
      <c r="B28" s="51" t="s">
        <v>95</v>
      </c>
      <c r="C28" s="52">
        <v>1.4155757973485908E-2</v>
      </c>
    </row>
    <row r="29" spans="1:3" s="1" customFormat="1" x14ac:dyDescent="0.2">
      <c r="A29" s="50" t="s">
        <v>17</v>
      </c>
      <c r="B29" s="51" t="s">
        <v>96</v>
      </c>
      <c r="C29" s="52">
        <v>3.6145484066979122E-2</v>
      </c>
    </row>
    <row r="30" spans="1:3" s="1" customFormat="1" x14ac:dyDescent="0.2">
      <c r="A30" s="50" t="s">
        <v>65</v>
      </c>
      <c r="B30" s="51" t="s">
        <v>97</v>
      </c>
      <c r="C30" s="52">
        <v>1.9919065028180923E-2</v>
      </c>
    </row>
    <row r="31" spans="1:3" s="1" customFormat="1" ht="15.75" thickBot="1" x14ac:dyDescent="0.25">
      <c r="A31" s="55" t="s">
        <v>18</v>
      </c>
      <c r="B31" s="56" t="s">
        <v>98</v>
      </c>
      <c r="C31" s="57">
        <v>8.7150627895830508E-3</v>
      </c>
    </row>
    <row r="32" spans="1:3" s="1" customFormat="1" ht="15" customHeight="1" thickBot="1" x14ac:dyDescent="0.25">
      <c r="A32" s="92" t="s">
        <v>22</v>
      </c>
      <c r="B32" s="93"/>
      <c r="C32" s="94"/>
    </row>
    <row r="33" spans="1:4" s="1" customFormat="1" x14ac:dyDescent="0.2">
      <c r="A33" s="47" t="s">
        <v>10</v>
      </c>
      <c r="B33" s="58" t="s">
        <v>72</v>
      </c>
      <c r="C33" s="49">
        <v>0</v>
      </c>
    </row>
    <row r="34" spans="1:4" s="1" customFormat="1" x14ac:dyDescent="0.2">
      <c r="A34" s="50" t="s">
        <v>62</v>
      </c>
      <c r="B34" s="51" t="s">
        <v>88</v>
      </c>
      <c r="C34" s="52">
        <v>1.2551349824109833E-3</v>
      </c>
    </row>
    <row r="35" spans="1:4" s="1" customFormat="1" x14ac:dyDescent="0.2">
      <c r="A35" s="28" t="s">
        <v>63</v>
      </c>
      <c r="B35" s="2" t="s">
        <v>90</v>
      </c>
      <c r="C35" s="52">
        <v>8.549192029774674E-4</v>
      </c>
    </row>
    <row r="36" spans="1:4" s="1" customFormat="1" x14ac:dyDescent="0.2">
      <c r="A36" s="28" t="s">
        <v>21</v>
      </c>
      <c r="B36" s="2" t="s">
        <v>99</v>
      </c>
      <c r="C36" s="52">
        <v>2.0168728770468555E-4</v>
      </c>
    </row>
    <row r="37" spans="1:4" s="1" customFormat="1" x14ac:dyDescent="0.2">
      <c r="A37" s="28" t="s">
        <v>66</v>
      </c>
      <c r="B37" s="2" t="s">
        <v>102</v>
      </c>
      <c r="C37" s="52">
        <v>4.1110310719155406E-3</v>
      </c>
    </row>
    <row r="38" spans="1:4" s="1" customFormat="1" x14ac:dyDescent="0.2">
      <c r="A38" s="28" t="s">
        <v>104</v>
      </c>
      <c r="B38" s="2">
        <v>24745673</v>
      </c>
      <c r="C38" s="52">
        <v>6.1798493216460824E-3</v>
      </c>
    </row>
    <row r="39" spans="1:4" s="1" customFormat="1" x14ac:dyDescent="0.2">
      <c r="A39" s="28" t="s">
        <v>14</v>
      </c>
      <c r="B39" s="2" t="s">
        <v>103</v>
      </c>
      <c r="C39" s="52">
        <v>1.5994719292258079E-3</v>
      </c>
    </row>
    <row r="40" spans="1:4" s="1" customFormat="1" x14ac:dyDescent="0.2">
      <c r="A40" s="28" t="s">
        <v>67</v>
      </c>
      <c r="B40" s="2">
        <v>21626809</v>
      </c>
      <c r="C40" s="52">
        <v>5.3198666135459806E-4</v>
      </c>
    </row>
    <row r="41" spans="1:4" s="1" customFormat="1" x14ac:dyDescent="0.2">
      <c r="A41" s="28" t="s">
        <v>16</v>
      </c>
      <c r="B41" s="2">
        <v>23510137</v>
      </c>
      <c r="C41" s="52">
        <v>5.2302664909768884E-3</v>
      </c>
    </row>
    <row r="42" spans="1:4" s="1" customFormat="1" x14ac:dyDescent="0.2">
      <c r="A42" s="28" t="s">
        <v>68</v>
      </c>
      <c r="B42" s="2">
        <v>22229921</v>
      </c>
      <c r="C42" s="52">
        <v>2.1474235750823705E-3</v>
      </c>
    </row>
    <row r="43" spans="1:4" s="1" customFormat="1" x14ac:dyDescent="0.2">
      <c r="A43" s="50" t="s">
        <v>13</v>
      </c>
      <c r="B43" s="51">
        <v>30035289</v>
      </c>
      <c r="C43" s="52">
        <v>4.7612264107325871E-4</v>
      </c>
    </row>
    <row r="44" spans="1:4" s="1" customFormat="1" x14ac:dyDescent="0.2">
      <c r="A44" s="59" t="s">
        <v>19</v>
      </c>
      <c r="B44" s="2">
        <v>21186813</v>
      </c>
      <c r="C44" s="52">
        <v>2.5467169748518944E-4</v>
      </c>
    </row>
    <row r="45" spans="1:4" s="1" customFormat="1" x14ac:dyDescent="0.2">
      <c r="A45" s="59" t="s">
        <v>20</v>
      </c>
      <c r="B45" s="2">
        <v>31113488</v>
      </c>
      <c r="C45" s="52">
        <v>8.6752980400914346E-4</v>
      </c>
    </row>
    <row r="46" spans="1:4" s="1" customFormat="1" x14ac:dyDescent="0.2">
      <c r="A46" s="60" t="s">
        <v>29</v>
      </c>
      <c r="B46" s="61">
        <v>32206908</v>
      </c>
      <c r="C46" s="52">
        <v>0</v>
      </c>
    </row>
    <row r="47" spans="1:4" s="1" customFormat="1" ht="15.75" thickBot="1" x14ac:dyDescent="0.25">
      <c r="A47" s="62" t="s">
        <v>69</v>
      </c>
      <c r="B47" s="63">
        <v>20031391</v>
      </c>
      <c r="C47" s="57">
        <v>0</v>
      </c>
    </row>
    <row r="48" spans="1:4" ht="15.75" thickBot="1" x14ac:dyDescent="0.25">
      <c r="A48" s="39" t="s">
        <v>23</v>
      </c>
      <c r="B48" s="40"/>
      <c r="C48" s="38">
        <f>SUM(C6:C31,C33:C47)</f>
        <v>0.99999999999999967</v>
      </c>
      <c r="D48" s="27"/>
    </row>
    <row r="49" spans="1:4" x14ac:dyDescent="0.2">
      <c r="D49" s="30"/>
    </row>
    <row r="50" spans="1:4" s="7" customFormat="1" x14ac:dyDescent="0.25">
      <c r="A50" s="6"/>
      <c r="B50" s="29"/>
      <c r="C50" s="8"/>
    </row>
    <row r="51" spans="1:4" s="7" customFormat="1" x14ac:dyDescent="0.25">
      <c r="A51" s="6"/>
      <c r="B51" s="29"/>
      <c r="C51" s="8"/>
    </row>
    <row r="52" spans="1:4" ht="30" x14ac:dyDescent="0.2">
      <c r="A52" s="31" t="s">
        <v>111</v>
      </c>
      <c r="C52" s="8" t="s">
        <v>110</v>
      </c>
    </row>
    <row r="53" spans="1:4" x14ac:dyDescent="0.2">
      <c r="A53" s="31"/>
      <c r="B53" s="31"/>
      <c r="C53" s="31"/>
    </row>
  </sheetData>
  <mergeCells count="6">
    <mergeCell ref="A1:C2"/>
    <mergeCell ref="A3:A4"/>
    <mergeCell ref="C3:C4"/>
    <mergeCell ref="A5:C5"/>
    <mergeCell ref="A32:C32"/>
    <mergeCell ref="B3:B4"/>
  </mergeCells>
  <pageMargins left="0.75" right="0.75" top="1" bottom="1" header="0.5" footer="0.5"/>
  <pageSetup paperSize="9" orientation="portrait" r:id="rId1"/>
  <headerFooter alignWithMargins="0"/>
  <ignoredErrors>
    <ignoredError sqref="B6:B22 B33:B34 B23:B31 B44:B46 B36:B43 B35 B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A1:E29"/>
  <sheetViews>
    <sheetView zoomScale="80" zoomScaleNormal="80" workbookViewId="0">
      <selection activeCell="E3" sqref="E3"/>
    </sheetView>
  </sheetViews>
  <sheetFormatPr defaultColWidth="9.140625" defaultRowHeight="15" x14ac:dyDescent="0.25"/>
  <cols>
    <col min="1" max="1" width="31.140625" style="7" customWidth="1"/>
    <col min="2" max="2" width="13.140625" style="7" customWidth="1"/>
    <col min="3" max="3" width="23" style="12" customWidth="1"/>
    <col min="4" max="4" width="18.28515625" style="16" customWidth="1"/>
    <col min="5" max="5" width="14.28515625" style="7" bestFit="1" customWidth="1"/>
    <col min="6" max="16384" width="9.140625" style="7"/>
  </cols>
  <sheetData>
    <row r="1" spans="1:4" s="15" customFormat="1" ht="39" customHeight="1" x14ac:dyDescent="0.25">
      <c r="A1" s="83" t="s">
        <v>113</v>
      </c>
      <c r="B1" s="83"/>
      <c r="C1" s="83"/>
      <c r="D1" s="83"/>
    </row>
    <row r="2" spans="1:4" s="15" customFormat="1" ht="15.75" thickBot="1" x14ac:dyDescent="0.3">
      <c r="A2" s="99"/>
      <c r="B2" s="99"/>
      <c r="C2" s="99"/>
      <c r="D2" s="99"/>
    </row>
    <row r="3" spans="1:4" ht="52.5" customHeight="1" thickBot="1" x14ac:dyDescent="0.3">
      <c r="A3" s="20" t="s">
        <v>1</v>
      </c>
      <c r="B3" s="21" t="s">
        <v>2</v>
      </c>
      <c r="C3" s="22" t="s">
        <v>3</v>
      </c>
      <c r="D3" s="22" t="s">
        <v>107</v>
      </c>
    </row>
    <row r="4" spans="1:4" ht="26.25" customHeight="1" x14ac:dyDescent="0.25">
      <c r="A4" s="97" t="s">
        <v>32</v>
      </c>
      <c r="B4" s="113" t="s">
        <v>4</v>
      </c>
      <c r="C4" s="80">
        <v>218726400</v>
      </c>
      <c r="D4" s="76">
        <v>218726400</v>
      </c>
    </row>
    <row r="5" spans="1:4" ht="26.25" customHeight="1" thickBot="1" x14ac:dyDescent="0.3">
      <c r="A5" s="98"/>
      <c r="B5" s="114" t="s">
        <v>30</v>
      </c>
      <c r="C5" s="104">
        <v>949131.74</v>
      </c>
      <c r="D5" s="103">
        <v>42566470.449171998</v>
      </c>
    </row>
    <row r="6" spans="1:4" ht="26.25" customHeight="1" x14ac:dyDescent="0.25">
      <c r="A6" s="97" t="s">
        <v>33</v>
      </c>
      <c r="B6" s="113" t="s">
        <v>4</v>
      </c>
      <c r="C6" s="80">
        <v>97200000</v>
      </c>
      <c r="D6" s="76">
        <v>97200000</v>
      </c>
    </row>
    <row r="7" spans="1:4" ht="26.25" customHeight="1" thickBot="1" x14ac:dyDescent="0.3">
      <c r="A7" s="98"/>
      <c r="B7" s="114" t="s">
        <v>30</v>
      </c>
      <c r="C7" s="104">
        <v>171152.48</v>
      </c>
      <c r="D7" s="103">
        <v>7675812.1925440002</v>
      </c>
    </row>
    <row r="8" spans="1:4" ht="26.25" customHeight="1" x14ac:dyDescent="0.25">
      <c r="A8" s="97" t="s">
        <v>34</v>
      </c>
      <c r="B8" s="113" t="s">
        <v>4</v>
      </c>
      <c r="C8" s="80">
        <v>36538000</v>
      </c>
      <c r="D8" s="76">
        <v>36538000</v>
      </c>
    </row>
    <row r="9" spans="1:4" ht="26.25" customHeight="1" thickBot="1" x14ac:dyDescent="0.3">
      <c r="A9" s="98"/>
      <c r="B9" s="114" t="s">
        <v>30</v>
      </c>
      <c r="C9" s="104">
        <v>75000</v>
      </c>
      <c r="D9" s="103">
        <v>3363585</v>
      </c>
    </row>
    <row r="10" spans="1:4" ht="26.25" customHeight="1" thickBot="1" x14ac:dyDescent="0.3">
      <c r="A10" s="34" t="s">
        <v>35</v>
      </c>
      <c r="B10" s="115" t="s">
        <v>4</v>
      </c>
      <c r="C10" s="120">
        <v>94908000</v>
      </c>
      <c r="D10" s="79">
        <v>94908000</v>
      </c>
    </row>
    <row r="11" spans="1:4" ht="26.25" customHeight="1" thickBot="1" x14ac:dyDescent="0.3">
      <c r="A11" s="33" t="s">
        <v>47</v>
      </c>
      <c r="B11" s="116" t="s">
        <v>4</v>
      </c>
      <c r="C11" s="82">
        <v>48500000</v>
      </c>
      <c r="D11" s="78">
        <v>48500000</v>
      </c>
    </row>
    <row r="12" spans="1:4" ht="26.25" customHeight="1" thickBot="1" x14ac:dyDescent="0.3">
      <c r="A12" s="34" t="s">
        <v>36</v>
      </c>
      <c r="B12" s="115" t="s">
        <v>4</v>
      </c>
      <c r="C12" s="120">
        <v>75013000</v>
      </c>
      <c r="D12" s="79">
        <v>75013000</v>
      </c>
    </row>
    <row r="13" spans="1:4" ht="26.25" customHeight="1" thickBot="1" x14ac:dyDescent="0.3">
      <c r="A13" s="32" t="s">
        <v>37</v>
      </c>
      <c r="B13" s="113" t="s">
        <v>4</v>
      </c>
      <c r="C13" s="80">
        <v>223662000</v>
      </c>
      <c r="D13" s="76">
        <v>223662000</v>
      </c>
    </row>
    <row r="14" spans="1:4" ht="26.25" customHeight="1" thickBot="1" x14ac:dyDescent="0.3">
      <c r="A14" s="34" t="s">
        <v>41</v>
      </c>
      <c r="B14" s="115" t="s">
        <v>4</v>
      </c>
      <c r="C14" s="120">
        <v>307873002</v>
      </c>
      <c r="D14" s="79">
        <v>307873002</v>
      </c>
    </row>
    <row r="15" spans="1:4" ht="26.25" customHeight="1" thickBot="1" x14ac:dyDescent="0.3">
      <c r="A15" s="34" t="s">
        <v>42</v>
      </c>
      <c r="B15" s="115" t="s">
        <v>4</v>
      </c>
      <c r="C15" s="120">
        <v>48750000</v>
      </c>
      <c r="D15" s="79">
        <v>48750000</v>
      </c>
    </row>
    <row r="16" spans="1:4" ht="26.25" customHeight="1" thickBot="1" x14ac:dyDescent="0.3">
      <c r="A16" s="34" t="s">
        <v>43</v>
      </c>
      <c r="B16" s="115" t="s">
        <v>4</v>
      </c>
      <c r="C16" s="120">
        <v>32500000</v>
      </c>
      <c r="D16" s="79">
        <v>32500000</v>
      </c>
    </row>
    <row r="17" spans="1:5" ht="26.25" customHeight="1" thickBot="1" x14ac:dyDescent="0.3">
      <c r="A17" s="34" t="s">
        <v>38</v>
      </c>
      <c r="B17" s="115" t="s">
        <v>4</v>
      </c>
      <c r="C17" s="120">
        <v>28800000</v>
      </c>
      <c r="D17" s="79">
        <v>28800000</v>
      </c>
    </row>
    <row r="18" spans="1:5" ht="26.25" customHeight="1" thickBot="1" x14ac:dyDescent="0.3">
      <c r="A18" s="32" t="s">
        <v>105</v>
      </c>
      <c r="B18" s="117" t="s">
        <v>4</v>
      </c>
      <c r="C18" s="121">
        <v>56400000</v>
      </c>
      <c r="D18" s="119">
        <v>56400000</v>
      </c>
    </row>
    <row r="19" spans="1:5" ht="26.25" customHeight="1" x14ac:dyDescent="0.25">
      <c r="A19" s="110" t="s">
        <v>46</v>
      </c>
      <c r="B19" s="113" t="s">
        <v>4</v>
      </c>
      <c r="C19" s="80">
        <v>185348000</v>
      </c>
      <c r="D19" s="76">
        <v>185348000</v>
      </c>
    </row>
    <row r="20" spans="1:5" ht="26.25" customHeight="1" thickBot="1" x14ac:dyDescent="0.3">
      <c r="A20" s="112"/>
      <c r="B20" s="118" t="s">
        <v>30</v>
      </c>
      <c r="C20" s="106">
        <v>49502.46</v>
      </c>
      <c r="D20" s="105">
        <v>2220076.4255880001</v>
      </c>
    </row>
    <row r="21" spans="1:5" ht="26.25" customHeight="1" thickBot="1" x14ac:dyDescent="0.3">
      <c r="A21" s="33" t="s">
        <v>39</v>
      </c>
      <c r="B21" s="35" t="s">
        <v>4</v>
      </c>
      <c r="C21" s="75">
        <v>78670000</v>
      </c>
      <c r="D21" s="75">
        <v>78670000</v>
      </c>
    </row>
    <row r="22" spans="1:5" ht="26.25" customHeight="1" thickBot="1" x14ac:dyDescent="0.3">
      <c r="A22" s="9"/>
      <c r="B22" s="23"/>
      <c r="C22" s="24"/>
      <c r="D22" s="17">
        <f>SUM(D4:D21)</f>
        <v>1588714346.0673039</v>
      </c>
      <c r="E22" s="16"/>
    </row>
    <row r="23" spans="1:5" ht="26.25" customHeight="1" x14ac:dyDescent="0.25">
      <c r="A23" s="9"/>
      <c r="B23" s="23"/>
      <c r="C23" s="24"/>
    </row>
    <row r="24" spans="1:5" ht="60" x14ac:dyDescent="0.25">
      <c r="A24" s="31" t="s">
        <v>111</v>
      </c>
      <c r="B24" s="29"/>
      <c r="D24" s="8" t="s">
        <v>110</v>
      </c>
    </row>
    <row r="25" spans="1:5" x14ac:dyDescent="0.25">
      <c r="A25" s="6"/>
      <c r="C25" s="8"/>
    </row>
    <row r="27" spans="1:5" x14ac:dyDescent="0.25">
      <c r="A27" s="19"/>
    </row>
    <row r="28" spans="1:5" x14ac:dyDescent="0.25">
      <c r="A28" s="19"/>
      <c r="B28" s="12"/>
      <c r="C28" s="25">
        <v>36.568600000000004</v>
      </c>
    </row>
    <row r="29" spans="1:5" x14ac:dyDescent="0.25">
      <c r="A29" s="19"/>
      <c r="B29" s="12"/>
      <c r="C29" s="26"/>
    </row>
  </sheetData>
  <mergeCells count="5">
    <mergeCell ref="A8:A9"/>
    <mergeCell ref="A4:A5"/>
    <mergeCell ref="A1:D2"/>
    <mergeCell ref="A6:A7"/>
    <mergeCell ref="A19:A20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E61D-7F38-4315-81F8-396775AB7921}">
  <dimension ref="A1:F8"/>
  <sheetViews>
    <sheetView zoomScaleNormal="100" workbookViewId="0">
      <selection activeCell="D1" sqref="D1"/>
    </sheetView>
  </sheetViews>
  <sheetFormatPr defaultColWidth="9.140625" defaultRowHeight="15" x14ac:dyDescent="0.2"/>
  <cols>
    <col min="1" max="1" width="34.85546875" style="6" customWidth="1"/>
    <col min="2" max="2" width="18.28515625" style="6" customWidth="1"/>
    <col min="3" max="3" width="20.7109375" style="6" bestFit="1" customWidth="1"/>
    <col min="4" max="4" width="9.140625" style="6"/>
    <col min="5" max="5" width="22.28515625" style="6" customWidth="1"/>
    <col min="6" max="6" width="12" style="6" bestFit="1" customWidth="1"/>
    <col min="7" max="16384" width="9.140625" style="6"/>
  </cols>
  <sheetData>
    <row r="1" spans="1:6" ht="54" customHeight="1" thickBot="1" x14ac:dyDescent="0.25">
      <c r="A1" s="93" t="s">
        <v>114</v>
      </c>
      <c r="B1" s="93"/>
      <c r="C1" s="93"/>
    </row>
    <row r="2" spans="1:6" ht="36.75" customHeight="1" thickBot="1" x14ac:dyDescent="0.25">
      <c r="A2" s="10" t="s">
        <v>26</v>
      </c>
      <c r="B2" s="43" t="s">
        <v>27</v>
      </c>
      <c r="C2" s="10" t="s">
        <v>108</v>
      </c>
    </row>
    <row r="3" spans="1:6" ht="18.75" customHeight="1" x14ac:dyDescent="0.2">
      <c r="A3" s="41" t="s">
        <v>25</v>
      </c>
      <c r="B3" s="66">
        <v>4933491796.4500008</v>
      </c>
      <c r="C3" s="67">
        <v>4933491796.4500008</v>
      </c>
    </row>
    <row r="4" spans="1:6" ht="18.75" customHeight="1" thickBot="1" x14ac:dyDescent="0.25">
      <c r="A4" s="42" t="s">
        <v>28</v>
      </c>
      <c r="B4" s="68">
        <v>8890454.4600000009</v>
      </c>
      <c r="C4" s="69">
        <v>398717323.53118801</v>
      </c>
      <c r="E4" s="14"/>
      <c r="F4" s="14"/>
    </row>
    <row r="5" spans="1:6" ht="18.75" customHeight="1" thickBot="1" x14ac:dyDescent="0.25">
      <c r="C5" s="11">
        <f>SUM(C3:C4)</f>
        <v>5332209119.9811888</v>
      </c>
    </row>
    <row r="7" spans="1:6" s="7" customFormat="1" x14ac:dyDescent="0.25">
      <c r="A7" s="6"/>
      <c r="B7" s="29"/>
      <c r="C7" s="8"/>
    </row>
    <row r="8" spans="1:6" s="7" customFormat="1" ht="60" x14ac:dyDescent="0.25">
      <c r="A8" s="31" t="s">
        <v>111</v>
      </c>
      <c r="B8" s="29"/>
      <c r="C8" s="8" t="s">
        <v>110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zoomScaleNormal="100" workbookViewId="0">
      <selection activeCell="D1" sqref="D1"/>
    </sheetView>
  </sheetViews>
  <sheetFormatPr defaultColWidth="13.42578125" defaultRowHeight="15" x14ac:dyDescent="0.2"/>
  <cols>
    <col min="1" max="1" width="51.42578125" style="1" customWidth="1"/>
    <col min="2" max="2" width="11.42578125" style="1" customWidth="1"/>
    <col min="3" max="3" width="15.28515625" style="1" customWidth="1"/>
    <col min="4" max="16384" width="13.42578125" style="1"/>
  </cols>
  <sheetData>
    <row r="1" spans="1:3" ht="60" customHeight="1" thickBot="1" x14ac:dyDescent="0.25">
      <c r="A1" s="99" t="s">
        <v>115</v>
      </c>
      <c r="B1" s="99"/>
      <c r="C1" s="99"/>
    </row>
    <row r="2" spans="1:3" ht="20.25" customHeight="1" x14ac:dyDescent="0.2">
      <c r="A2" s="85" t="s">
        <v>7</v>
      </c>
      <c r="B2" s="95" t="s">
        <v>70</v>
      </c>
      <c r="C2" s="87" t="s">
        <v>8</v>
      </c>
    </row>
    <row r="3" spans="1:3" ht="24" customHeight="1" thickBot="1" x14ac:dyDescent="0.25">
      <c r="A3" s="86"/>
      <c r="B3" s="96"/>
      <c r="C3" s="88"/>
    </row>
    <row r="4" spans="1:3" ht="20.25" customHeight="1" thickBot="1" x14ac:dyDescent="0.25">
      <c r="A4" s="100" t="s">
        <v>24</v>
      </c>
      <c r="B4" s="101"/>
      <c r="C4" s="102"/>
    </row>
    <row r="5" spans="1:3" ht="20.25" customHeight="1" x14ac:dyDescent="0.2">
      <c r="A5" s="28" t="s">
        <v>44</v>
      </c>
      <c r="B5" s="2">
        <v>30115243</v>
      </c>
      <c r="C5" s="64">
        <v>0.15680676939285204</v>
      </c>
    </row>
    <row r="6" spans="1:3" ht="20.25" customHeight="1" x14ac:dyDescent="0.2">
      <c r="A6" s="28" t="s">
        <v>15</v>
      </c>
      <c r="B6" s="2">
        <v>31681672</v>
      </c>
      <c r="C6" s="64">
        <v>8.323323188017491E-2</v>
      </c>
    </row>
    <row r="7" spans="1:3" ht="20.25" customHeight="1" x14ac:dyDescent="0.2">
      <c r="A7" s="28" t="s">
        <v>51</v>
      </c>
      <c r="B7" s="2">
        <v>20782312</v>
      </c>
      <c r="C7" s="64">
        <v>0.20873251888770697</v>
      </c>
    </row>
    <row r="8" spans="1:3" ht="20.25" customHeight="1" x14ac:dyDescent="0.2">
      <c r="A8" s="28" t="s">
        <v>31</v>
      </c>
      <c r="B8" s="2">
        <v>16285602</v>
      </c>
      <c r="C8" s="64">
        <v>5.9425823125011747E-2</v>
      </c>
    </row>
    <row r="9" spans="1:3" ht="20.25" customHeight="1" x14ac:dyDescent="0.2">
      <c r="A9" s="28" t="s">
        <v>59</v>
      </c>
      <c r="B9" s="2">
        <v>24175269</v>
      </c>
      <c r="C9" s="64">
        <v>0.12213815561169676</v>
      </c>
    </row>
    <row r="10" spans="1:3" ht="20.25" customHeight="1" x14ac:dyDescent="0.2">
      <c r="A10" s="28" t="s">
        <v>18</v>
      </c>
      <c r="B10" s="2">
        <v>22945712</v>
      </c>
      <c r="C10" s="64">
        <v>4.2779731079272909E-2</v>
      </c>
    </row>
    <row r="11" spans="1:3" ht="20.25" customHeight="1" x14ac:dyDescent="0.2">
      <c r="A11" s="28" t="s">
        <v>48</v>
      </c>
      <c r="B11" s="2" t="s">
        <v>89</v>
      </c>
      <c r="C11" s="64">
        <v>3.8394047431227797E-2</v>
      </c>
    </row>
    <row r="12" spans="1:3" ht="20.25" customHeight="1" x14ac:dyDescent="0.2">
      <c r="A12" s="28" t="s">
        <v>45</v>
      </c>
      <c r="B12" s="2">
        <v>30859524</v>
      </c>
      <c r="C12" s="64">
        <v>0.14132431137873547</v>
      </c>
    </row>
    <row r="13" spans="1:3" ht="20.25" customHeight="1" x14ac:dyDescent="0.2">
      <c r="A13" s="28" t="s">
        <v>49</v>
      </c>
      <c r="B13" s="2">
        <v>35417298</v>
      </c>
      <c r="C13" s="64">
        <v>4.7697284230757267E-2</v>
      </c>
    </row>
    <row r="14" spans="1:3" ht="20.25" customHeight="1" x14ac:dyDescent="0.2">
      <c r="A14" s="28" t="s">
        <v>106</v>
      </c>
      <c r="B14" s="2">
        <v>20474912</v>
      </c>
      <c r="C14" s="64">
        <v>3.0999071914143504E-2</v>
      </c>
    </row>
    <row r="15" spans="1:3" ht="20.25" customHeight="1" x14ac:dyDescent="0.2">
      <c r="A15" s="28" t="s">
        <v>54</v>
      </c>
      <c r="B15" s="2">
        <v>31650052</v>
      </c>
      <c r="C15" s="64">
        <v>5.8370994111243385E-2</v>
      </c>
    </row>
    <row r="16" spans="1:3" ht="20.25" customHeight="1" thickBot="1" x14ac:dyDescent="0.25">
      <c r="A16" s="36" t="s">
        <v>52</v>
      </c>
      <c r="B16" s="37" t="s">
        <v>73</v>
      </c>
      <c r="C16" s="65">
        <v>1.0098060957177392E-2</v>
      </c>
    </row>
    <row r="17" spans="1:3" ht="20.25" customHeight="1" thickBot="1" x14ac:dyDescent="0.25">
      <c r="A17" s="3" t="s">
        <v>5</v>
      </c>
      <c r="B17" s="4"/>
      <c r="C17" s="5">
        <f>SUM(C5:C16)</f>
        <v>1</v>
      </c>
    </row>
    <row r="19" spans="1:3" s="7" customFormat="1" ht="45" x14ac:dyDescent="0.25">
      <c r="A19" s="31" t="s">
        <v>111</v>
      </c>
      <c r="B19" s="29"/>
      <c r="C19" s="8" t="s">
        <v>110</v>
      </c>
    </row>
    <row r="20" spans="1:3" s="7" customFormat="1" x14ac:dyDescent="0.25">
      <c r="A20" s="6"/>
      <c r="B20" s="6"/>
      <c r="C20" s="8"/>
    </row>
  </sheetData>
  <mergeCells count="5">
    <mergeCell ref="A1:C1"/>
    <mergeCell ref="B2:B3"/>
    <mergeCell ref="A2:A3"/>
    <mergeCell ref="C2:C3"/>
    <mergeCell ref="A4:C4"/>
  </mergeCells>
  <pageMargins left="0.75" right="0.75" top="1" bottom="1" header="0.5" footer="0.5"/>
  <pageSetup paperSize="9" orientation="portrait" r:id="rId1"/>
  <headerFooter alignWithMargins="0"/>
  <ignoredErrors>
    <ignoredError sqref="B11 B1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  <pageSetUpPr fitToPage="1"/>
  </sheetPr>
  <dimension ref="A1:I33"/>
  <sheetViews>
    <sheetView zoomScale="80" zoomScaleNormal="80" workbookViewId="0">
      <selection activeCell="F3" sqref="F3"/>
    </sheetView>
  </sheetViews>
  <sheetFormatPr defaultColWidth="9.140625" defaultRowHeight="15" x14ac:dyDescent="0.25"/>
  <cols>
    <col min="1" max="1" width="33.42578125" style="12" bestFit="1" customWidth="1"/>
    <col min="2" max="2" width="17.28515625" style="7" bestFit="1" customWidth="1"/>
    <col min="3" max="3" width="17.5703125" style="7" customWidth="1"/>
    <col min="4" max="4" width="17.42578125" style="15" customWidth="1"/>
    <col min="5" max="5" width="17.140625" style="15" customWidth="1"/>
    <col min="6" max="16384" width="9.140625" style="15"/>
  </cols>
  <sheetData>
    <row r="1" spans="1:9" ht="13.15" customHeight="1" x14ac:dyDescent="0.25">
      <c r="A1" s="83" t="s">
        <v>116</v>
      </c>
      <c r="B1" s="83"/>
      <c r="C1" s="83"/>
      <c r="D1" s="83"/>
    </row>
    <row r="2" spans="1:9" ht="67.5" customHeight="1" thickBot="1" x14ac:dyDescent="0.3">
      <c r="A2" s="99"/>
      <c r="B2" s="99"/>
      <c r="C2" s="99"/>
      <c r="D2" s="99"/>
    </row>
    <row r="3" spans="1:9" s="7" customFormat="1" ht="57.75" thickBot="1" x14ac:dyDescent="0.3">
      <c r="A3" s="107" t="s">
        <v>1</v>
      </c>
      <c r="B3" s="20" t="s">
        <v>2</v>
      </c>
      <c r="C3" s="108" t="s">
        <v>3</v>
      </c>
      <c r="D3" s="22" t="s">
        <v>107</v>
      </c>
    </row>
    <row r="4" spans="1:9" s="7" customFormat="1" ht="26.25" customHeight="1" x14ac:dyDescent="0.25">
      <c r="A4" s="110" t="s">
        <v>32</v>
      </c>
      <c r="B4" s="113" t="s">
        <v>4</v>
      </c>
      <c r="C4" s="80">
        <v>307533000</v>
      </c>
      <c r="D4" s="76">
        <v>307533000</v>
      </c>
    </row>
    <row r="5" spans="1:9" s="7" customFormat="1" ht="26.25" customHeight="1" x14ac:dyDescent="0.25">
      <c r="A5" s="111"/>
      <c r="B5" s="122" t="s">
        <v>6</v>
      </c>
      <c r="C5" s="81">
        <v>766584.33</v>
      </c>
      <c r="D5" s="77">
        <v>34379620.714974001</v>
      </c>
    </row>
    <row r="6" spans="1:9" s="7" customFormat="1" ht="26.25" customHeight="1" thickBot="1" x14ac:dyDescent="0.3">
      <c r="A6" s="112"/>
      <c r="B6" s="118" t="s">
        <v>0</v>
      </c>
      <c r="C6" s="106">
        <v>667043.74</v>
      </c>
      <c r="D6" s="105">
        <v>34130560.340000004</v>
      </c>
      <c r="I6" s="46"/>
    </row>
    <row r="7" spans="1:9" s="7" customFormat="1" ht="26.25" customHeight="1" thickBot="1" x14ac:dyDescent="0.3">
      <c r="A7" s="34" t="s">
        <v>35</v>
      </c>
      <c r="B7" s="115" t="s">
        <v>4</v>
      </c>
      <c r="C7" s="120">
        <v>153127000</v>
      </c>
      <c r="D7" s="79">
        <v>153127000</v>
      </c>
      <c r="I7" s="46"/>
    </row>
    <row r="8" spans="1:9" s="7" customFormat="1" ht="26.25" customHeight="1" thickBot="1" x14ac:dyDescent="0.3">
      <c r="A8" s="34" t="s">
        <v>39</v>
      </c>
      <c r="B8" s="115" t="s">
        <v>4</v>
      </c>
      <c r="C8" s="120">
        <v>90000000</v>
      </c>
      <c r="D8" s="79">
        <v>90000000</v>
      </c>
      <c r="I8" s="46"/>
    </row>
    <row r="9" spans="1:9" s="7" customFormat="1" ht="26.25" customHeight="1" x14ac:dyDescent="0.25">
      <c r="A9" s="110" t="s">
        <v>34</v>
      </c>
      <c r="B9" s="113" t="s">
        <v>4</v>
      </c>
      <c r="C9" s="80">
        <v>39813000</v>
      </c>
      <c r="D9" s="76">
        <v>39813000</v>
      </c>
      <c r="I9" s="46"/>
    </row>
    <row r="10" spans="1:9" s="7" customFormat="1" ht="26.25" customHeight="1" thickBot="1" x14ac:dyDescent="0.3">
      <c r="A10" s="112"/>
      <c r="B10" s="118" t="s">
        <v>6</v>
      </c>
      <c r="C10" s="106">
        <v>290722.5</v>
      </c>
      <c r="D10" s="105">
        <v>13038264.535499999</v>
      </c>
      <c r="I10" s="46"/>
    </row>
    <row r="11" spans="1:9" s="7" customFormat="1" ht="26.25" customHeight="1" thickBot="1" x14ac:dyDescent="0.3">
      <c r="A11" s="34" t="s">
        <v>36</v>
      </c>
      <c r="B11" s="115" t="s">
        <v>4</v>
      </c>
      <c r="C11" s="120">
        <v>206500000</v>
      </c>
      <c r="D11" s="79">
        <v>206500000</v>
      </c>
      <c r="I11" s="46"/>
    </row>
    <row r="12" spans="1:9" s="7" customFormat="1" ht="26.25" customHeight="1" x14ac:dyDescent="0.25">
      <c r="A12" s="110" t="s">
        <v>46</v>
      </c>
      <c r="B12" s="113" t="s">
        <v>4</v>
      </c>
      <c r="C12" s="80">
        <v>155453000</v>
      </c>
      <c r="D12" s="76">
        <v>155453000</v>
      </c>
      <c r="I12" s="46"/>
    </row>
    <row r="13" spans="1:9" s="7" customFormat="1" ht="26.25" customHeight="1" x14ac:dyDescent="0.25">
      <c r="A13" s="111"/>
      <c r="B13" s="122" t="s">
        <v>6</v>
      </c>
      <c r="C13" s="81">
        <v>728242</v>
      </c>
      <c r="D13" s="77">
        <v>32660051.567600001</v>
      </c>
      <c r="I13" s="46"/>
    </row>
    <row r="14" spans="1:9" s="7" customFormat="1" ht="26.25" customHeight="1" thickBot="1" x14ac:dyDescent="0.3">
      <c r="A14" s="112"/>
      <c r="B14" s="118" t="s">
        <v>0</v>
      </c>
      <c r="C14" s="106">
        <v>169953.5</v>
      </c>
      <c r="D14" s="105">
        <v>8695993.7391499989</v>
      </c>
      <c r="I14" s="46"/>
    </row>
    <row r="15" spans="1:9" s="7" customFormat="1" ht="26.25" customHeight="1" thickBot="1" x14ac:dyDescent="0.3">
      <c r="A15" s="34" t="s">
        <v>33</v>
      </c>
      <c r="B15" s="115" t="s">
        <v>4</v>
      </c>
      <c r="C15" s="120">
        <v>111500000</v>
      </c>
      <c r="D15" s="79">
        <v>111500000</v>
      </c>
      <c r="I15" s="46"/>
    </row>
    <row r="16" spans="1:9" s="7" customFormat="1" ht="26.25" customHeight="1" x14ac:dyDescent="0.25">
      <c r="A16" s="110" t="s">
        <v>37</v>
      </c>
      <c r="B16" s="113" t="s">
        <v>4</v>
      </c>
      <c r="C16" s="80">
        <v>226366000</v>
      </c>
      <c r="D16" s="76">
        <v>226366000</v>
      </c>
      <c r="I16" s="46"/>
    </row>
    <row r="17" spans="1:9" s="7" customFormat="1" ht="26.25" customHeight="1" x14ac:dyDescent="0.25">
      <c r="A17" s="111"/>
      <c r="B17" s="122" t="s">
        <v>6</v>
      </c>
      <c r="C17" s="81">
        <v>100384.25</v>
      </c>
      <c r="D17" s="77">
        <v>4502012.7671499997</v>
      </c>
      <c r="I17" s="46"/>
    </row>
    <row r="18" spans="1:9" s="7" customFormat="1" ht="26.25" customHeight="1" thickBot="1" x14ac:dyDescent="0.3">
      <c r="A18" s="112"/>
      <c r="B18" s="118" t="s">
        <v>0</v>
      </c>
      <c r="C18" s="106">
        <v>639847.97</v>
      </c>
      <c r="D18" s="105">
        <v>32739037.100000001</v>
      </c>
      <c r="I18" s="46"/>
    </row>
    <row r="19" spans="1:9" s="7" customFormat="1" ht="26.25" customHeight="1" x14ac:dyDescent="0.25">
      <c r="A19" s="110" t="s">
        <v>41</v>
      </c>
      <c r="B19" s="113" t="s">
        <v>4</v>
      </c>
      <c r="C19" s="80">
        <v>178592515</v>
      </c>
      <c r="D19" s="76">
        <v>178592515</v>
      </c>
      <c r="I19" s="46"/>
    </row>
    <row r="20" spans="1:9" s="7" customFormat="1" ht="26.25" customHeight="1" x14ac:dyDescent="0.25">
      <c r="A20" s="111"/>
      <c r="B20" s="122" t="s">
        <v>6</v>
      </c>
      <c r="C20" s="81">
        <v>1</v>
      </c>
      <c r="D20" s="77">
        <v>44.847799999999999</v>
      </c>
    </row>
    <row r="21" spans="1:9" s="7" customFormat="1" ht="26.25" customHeight="1" thickBot="1" x14ac:dyDescent="0.3">
      <c r="A21" s="112"/>
      <c r="B21" s="118" t="s">
        <v>0</v>
      </c>
      <c r="C21" s="106">
        <v>1</v>
      </c>
      <c r="D21" s="105">
        <v>51.166899999999998</v>
      </c>
    </row>
    <row r="22" spans="1:9" s="7" customFormat="1" ht="26.25" customHeight="1" thickBot="1" x14ac:dyDescent="0.3">
      <c r="A22" s="34" t="s">
        <v>42</v>
      </c>
      <c r="B22" s="115" t="s">
        <v>4</v>
      </c>
      <c r="C22" s="120">
        <v>28000000</v>
      </c>
      <c r="D22" s="79">
        <v>28000000</v>
      </c>
    </row>
    <row r="23" spans="1:9" s="7" customFormat="1" ht="26.25" customHeight="1" thickBot="1" x14ac:dyDescent="0.3">
      <c r="A23" s="34" t="s">
        <v>105</v>
      </c>
      <c r="B23" s="115" t="s">
        <v>4</v>
      </c>
      <c r="C23" s="120">
        <v>45400000</v>
      </c>
      <c r="D23" s="79">
        <v>45400000</v>
      </c>
    </row>
    <row r="24" spans="1:9" s="7" customFormat="1" ht="26.25" customHeight="1" thickBot="1" x14ac:dyDescent="0.3">
      <c r="A24" s="34" t="s">
        <v>47</v>
      </c>
      <c r="B24" s="115" t="s">
        <v>4</v>
      </c>
      <c r="C24" s="120">
        <v>114896800</v>
      </c>
      <c r="D24" s="79">
        <v>114896800</v>
      </c>
    </row>
    <row r="25" spans="1:9" s="7" customFormat="1" ht="26.25" customHeight="1" thickBot="1" x14ac:dyDescent="0.3">
      <c r="A25" s="34" t="s">
        <v>38</v>
      </c>
      <c r="B25" s="115" t="s">
        <v>4</v>
      </c>
      <c r="C25" s="120">
        <v>62400000</v>
      </c>
      <c r="D25" s="79">
        <v>62400000</v>
      </c>
    </row>
    <row r="26" spans="1:9" ht="28.5" customHeight="1" thickBot="1" x14ac:dyDescent="0.3">
      <c r="C26" s="16"/>
      <c r="D26" s="109">
        <f>SUM(D4:D25)</f>
        <v>1879726951.7790737</v>
      </c>
    </row>
    <row r="27" spans="1:9" s="7" customFormat="1" x14ac:dyDescent="0.25">
      <c r="A27" s="6"/>
      <c r="B27" s="6"/>
      <c r="C27" s="12"/>
      <c r="D27" s="16"/>
    </row>
    <row r="28" spans="1:9" s="7" customFormat="1" ht="60" x14ac:dyDescent="0.25">
      <c r="A28" s="31" t="s">
        <v>111</v>
      </c>
      <c r="B28" s="29"/>
      <c r="C28" s="12"/>
      <c r="D28" s="8" t="s">
        <v>110</v>
      </c>
    </row>
    <row r="29" spans="1:9" x14ac:dyDescent="0.25">
      <c r="B29" s="18"/>
      <c r="C29" s="12"/>
    </row>
    <row r="30" spans="1:9" x14ac:dyDescent="0.25">
      <c r="B30" s="18"/>
      <c r="C30" s="12"/>
    </row>
    <row r="31" spans="1:9" x14ac:dyDescent="0.25">
      <c r="A31" s="19"/>
    </row>
    <row r="32" spans="1:9" x14ac:dyDescent="0.25">
      <c r="A32" s="19"/>
      <c r="B32" s="12"/>
    </row>
    <row r="33" spans="1:2" x14ac:dyDescent="0.25">
      <c r="A33" s="19"/>
      <c r="B33" s="12"/>
    </row>
  </sheetData>
  <mergeCells count="6">
    <mergeCell ref="A19:A21"/>
    <mergeCell ref="A1:D2"/>
    <mergeCell ref="A9:A10"/>
    <mergeCell ref="A16:A18"/>
    <mergeCell ref="A4:A6"/>
    <mergeCell ref="A12:A14"/>
  </mergeCells>
  <pageMargins left="0.86" right="0.15" top="0.17" bottom="0.24" header="0.2" footer="0.17"/>
  <pageSetup paperSize="9" fitToHeight="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9ED0-EAD6-40F1-823E-7AE42CA6DD44}">
  <dimension ref="A1:I14"/>
  <sheetViews>
    <sheetView zoomScaleNormal="100" workbookViewId="0">
      <selection activeCell="D1" sqref="D1"/>
    </sheetView>
  </sheetViews>
  <sheetFormatPr defaultColWidth="9.140625" defaultRowHeight="15" x14ac:dyDescent="0.2"/>
  <cols>
    <col min="1" max="1" width="34.85546875" style="6" customWidth="1"/>
    <col min="2" max="2" width="18.28515625" style="6" customWidth="1"/>
    <col min="3" max="3" width="20" style="6" customWidth="1"/>
    <col min="4" max="4" width="12" style="6" bestFit="1" customWidth="1"/>
    <col min="5" max="6" width="12.5703125" style="6" bestFit="1" customWidth="1"/>
    <col min="7" max="7" width="9.140625" style="6"/>
    <col min="8" max="8" width="13.5703125" style="6" bestFit="1" customWidth="1"/>
    <col min="9" max="9" width="12.5703125" style="6" bestFit="1" customWidth="1"/>
    <col min="10" max="16384" width="9.140625" style="6"/>
  </cols>
  <sheetData>
    <row r="1" spans="1:9" ht="54" customHeight="1" thickBot="1" x14ac:dyDescent="0.25">
      <c r="A1" s="93" t="s">
        <v>117</v>
      </c>
      <c r="B1" s="93"/>
      <c r="C1" s="93"/>
    </row>
    <row r="2" spans="1:9" ht="36.75" customHeight="1" thickBot="1" x14ac:dyDescent="0.25">
      <c r="A2" s="10" t="s">
        <v>26</v>
      </c>
      <c r="B2" s="43" t="s">
        <v>27</v>
      </c>
      <c r="C2" s="10" t="s">
        <v>108</v>
      </c>
    </row>
    <row r="3" spans="1:9" ht="18.75" customHeight="1" x14ac:dyDescent="0.2">
      <c r="A3" s="41" t="s">
        <v>25</v>
      </c>
      <c r="B3" s="71">
        <v>537858682.32999992</v>
      </c>
      <c r="C3" s="67">
        <v>537858682.32999992</v>
      </c>
    </row>
    <row r="4" spans="1:9" ht="18.75" customHeight="1" x14ac:dyDescent="0.2">
      <c r="A4" s="44" t="s">
        <v>28</v>
      </c>
      <c r="B4" s="72">
        <v>12564328.949999999</v>
      </c>
      <c r="C4" s="73">
        <v>563482511.88999999</v>
      </c>
    </row>
    <row r="5" spans="1:9" ht="18.75" customHeight="1" thickBot="1" x14ac:dyDescent="0.25">
      <c r="A5" s="45" t="s">
        <v>40</v>
      </c>
      <c r="B5" s="74">
        <v>24529145.93</v>
      </c>
      <c r="C5" s="69">
        <v>1255080356.8699999</v>
      </c>
      <c r="E5" s="14"/>
      <c r="F5" s="14"/>
      <c r="H5" s="70"/>
      <c r="I5" s="14"/>
    </row>
    <row r="6" spans="1:9" ht="18.75" customHeight="1" thickBot="1" x14ac:dyDescent="0.25">
      <c r="C6" s="11">
        <f>SUM(C3:C5)</f>
        <v>2356421551.0899997</v>
      </c>
    </row>
    <row r="8" spans="1:9" s="7" customFormat="1" ht="60" x14ac:dyDescent="0.25">
      <c r="A8" s="31" t="s">
        <v>111</v>
      </c>
      <c r="B8" s="29"/>
      <c r="C8" s="8" t="s">
        <v>110</v>
      </c>
    </row>
    <row r="9" spans="1:9" s="7" customFormat="1" x14ac:dyDescent="0.25">
      <c r="A9" s="6"/>
      <c r="C9" s="8"/>
    </row>
    <row r="10" spans="1:9" s="1" customFormat="1" x14ac:dyDescent="0.2">
      <c r="C10" s="13"/>
    </row>
    <row r="14" spans="1:9" x14ac:dyDescent="0.2">
      <c r="C14" s="14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Участь у ФЗП</vt:lpstr>
      <vt:lpstr>Депозити ФЗП </vt:lpstr>
      <vt:lpstr>ОВДП ФЗП</vt:lpstr>
      <vt:lpstr>Участь ФСГ</vt:lpstr>
      <vt:lpstr>Депозити ФСГ</vt:lpstr>
      <vt:lpstr>ОВДП ФСГ</vt:lpstr>
    </vt:vector>
  </TitlesOfParts>
  <Company>NASTA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</dc:creator>
  <cp:lastModifiedBy>Чигринець Ольга Вячеславівна</cp:lastModifiedBy>
  <cp:lastPrinted>2022-02-15T13:48:00Z</cp:lastPrinted>
  <dcterms:created xsi:type="dcterms:W3CDTF">2014-06-16T07:23:10Z</dcterms:created>
  <dcterms:modified xsi:type="dcterms:W3CDTF">2026-08-05T14:47:42Z</dcterms:modified>
</cp:coreProperties>
</file>