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Accounting\Гончарук\Отчетность 2025\САЙТ\"/>
    </mc:Choice>
  </mc:AlternateContent>
  <xr:revisionPtr revIDLastSave="0" documentId="13_ncr:1_{900AA32B-808B-436B-A682-9837EFCDBD80}" xr6:coauthVersionLast="47" xr6:coauthVersionMax="47" xr10:uidLastSave="{00000000-0000-0000-0000-000000000000}"/>
  <bookViews>
    <workbookView xWindow="1005" yWindow="540" windowWidth="14970" windowHeight="14745" tabRatio="799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9" l="1"/>
  <c r="D21" i="16" l="1"/>
  <c r="D27" i="17" l="1"/>
  <c r="C6" i="21" l="1"/>
  <c r="C52" i="18" l="1"/>
  <c r="C5" i="20" l="1"/>
</calcChain>
</file>

<file path=xl/sharedStrings.xml><?xml version="1.0" encoding="utf-8"?>
<sst xmlns="http://schemas.openxmlformats.org/spreadsheetml/2006/main" count="207" uniqueCount="124">
  <si>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</si>
  <si>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</si>
  <si>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</si>
  <si>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</si>
  <si>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</si>
  <si>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</si>
  <si>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</si>
  <si>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</si>
  <si>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</si>
  <si>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</si>
  <si>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</si>
  <si>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СК "ГРАВЕ УКРАЇНА"</t>
  </si>
  <si>
    <t>ПрАТ "Європейський страховий альянс"</t>
  </si>
  <si>
    <t>ПрАТ «Київський страховий дім»</t>
  </si>
  <si>
    <t>ПАТ "СК "Мега-гарант"</t>
  </si>
  <si>
    <t>ТДВ "СК "Мотор-Гарант"</t>
  </si>
  <si>
    <t>ПрАТ "СК "Перша"</t>
  </si>
  <si>
    <t>ПрАТ "СК "ПРОВІДНА"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</si>
  <si>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</si>
  <si>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</si>
  <si>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</si>
  <si>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</si>
  <si>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</si>
  <si>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</si>
  <si>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</si>
  <si>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</si>
  <si>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ОВДП у гривні</t>
  </si>
  <si>
    <t>Найменування</t>
  </si>
  <si>
    <t>Сума, у валюті вкладення</t>
  </si>
  <si>
    <t>ОВДП у валюті (дол.США)</t>
  </si>
  <si>
    <t>ПрАТ "СК "Страховий капітал"</t>
  </si>
  <si>
    <t>долар</t>
  </si>
  <si>
    <t>АТ "СК "ІНГО"</t>
  </si>
  <si>
    <t>АТ "Укрексімбанк"</t>
  </si>
  <si>
    <t>АТ "КРЕДОБАНК"</t>
  </si>
  <si>
    <t>АБ "УКРГАЗБАНК"</t>
  </si>
  <si>
    <t>АТ "ОЩАДБАНК"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</si>
  <si>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</si>
  <si>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</si>
  <si>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</si>
  <si>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</si>
  <si>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</si>
  <si>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АТ "УНІВЕРСАЛ БАНК"</t>
  </si>
  <si>
    <t>АТ "КРЕДИТВЕСТ БАНК"</t>
  </si>
  <si>
    <t>АТ "ПІРЕУС БАНК МКБ"</t>
  </si>
  <si>
    <t>АТ "СГ "ТАС" (приватне)</t>
  </si>
  <si>
    <t>ПАТ "СК "УСГ"</t>
  </si>
  <si>
    <t>АТ "БАНК КРЕДИТ ДНІПРО"</t>
  </si>
  <si>
    <t>АТ "СЕНС БАНК"</t>
  </si>
  <si>
    <t>ПАТ "НАСК "ОРАНТА"</t>
  </si>
  <si>
    <t>ТДВ "СК "ГАРДІАН"</t>
  </si>
  <si>
    <t>АТ "СК "АРКС"</t>
  </si>
  <si>
    <t>ПрАТ СК "ПЗУ УКРАЇНА"</t>
  </si>
  <si>
    <t>ПрАТ "СК "АРСЕНАЛ СТРАХУВАННЯ"</t>
  </si>
  <si>
    <t>ПрАТ "СК АСКО ДС"</t>
  </si>
  <si>
    <t>ПрАТ "СК "ВУСО"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</si>
  <si>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</si>
  <si>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</si>
  <si>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</si>
  <si>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</si>
  <si>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</si>
  <si>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"УСК "КНЯЖА ВІЄННА ІНШУРАНС ГРУП"</t>
  </si>
  <si>
    <t>ПрАТ "СК "Колоннейд Україна"</t>
  </si>
  <si>
    <t>АТ "СК "Країна"</t>
  </si>
  <si>
    <t>ТДВ СК "КРЕДО"</t>
  </si>
  <si>
    <t>ПрАТ "СК "Оранта-Січ"</t>
  </si>
  <si>
    <t>ПрАТ “СК “Універсальна”</t>
  </si>
  <si>
    <t>ПрАТ “УПСК”</t>
  </si>
  <si>
    <t>ПрАТ "СК "АЛЬФА СТРАХУВАННЯ"</t>
  </si>
  <si>
    <t>АСК "ОМЕГА"</t>
  </si>
  <si>
    <t>ПрАТ "СК "УКРАЇНСЬКИЙ СТРАХОВИЙ СТАНДАРТ"</t>
  </si>
  <si>
    <t>ТДВ "СК "Ю.Ес.Ай."</t>
  </si>
  <si>
    <t>АСТ "ВЕКСЕЛЬ"</t>
  </si>
  <si>
    <t>Код установи</t>
  </si>
  <si>
    <t>20782312</t>
  </si>
  <si>
    <t>32382598</t>
  </si>
  <si>
    <t>33908322</t>
  </si>
  <si>
    <t>20474912</t>
  </si>
  <si>
    <t>20344871</t>
  </si>
  <si>
    <t>31650052</t>
  </si>
  <si>
    <t>35417298</t>
  </si>
  <si>
    <t>19243047</t>
  </si>
  <si>
    <t>21870998</t>
  </si>
  <si>
    <t>36086124</t>
  </si>
  <si>
    <t>20080515</t>
  </si>
  <si>
    <t>22868348</t>
  </si>
  <si>
    <t>19411125</t>
  </si>
  <si>
    <t>16285602</t>
  </si>
  <si>
    <t>19350062</t>
  </si>
  <si>
    <t>24175269</t>
  </si>
  <si>
    <t>25395057</t>
  </si>
  <si>
    <t>20842474</t>
  </si>
  <si>
    <t>13622789</t>
  </si>
  <si>
    <t>39433769</t>
  </si>
  <si>
    <t>00034186</t>
  </si>
  <si>
    <t>02307292</t>
  </si>
  <si>
    <t>31681672</t>
  </si>
  <si>
    <t>13809430</t>
  </si>
  <si>
    <t>30115243</t>
  </si>
  <si>
    <t>30859524</t>
  </si>
  <si>
    <t>20113829</t>
  </si>
  <si>
    <t>20033533</t>
  </si>
  <si>
    <t>20602681</t>
  </si>
  <si>
    <t>22945712</t>
  </si>
  <si>
    <t>32638319</t>
  </si>
  <si>
    <t>CTPAXOBA KOMПAHІЯ "ББC IHШУPAHC"</t>
  </si>
  <si>
    <t>ТДВ "СГ "ОБЕРIГ"</t>
  </si>
  <si>
    <t>ПрАТ АСК "СКАРБНИЦЯ"</t>
  </si>
  <si>
    <t>30968986</t>
  </si>
  <si>
    <t>31154435</t>
  </si>
  <si>
    <t>АТ "ПРОСТО"</t>
  </si>
  <si>
    <t>АТ "КБ "ГЛОБУС"</t>
  </si>
  <si>
    <t xml:space="preserve">АТ "СК "АРКС" </t>
  </si>
  <si>
    <t>Сума розміщених коштів, грн</t>
  </si>
  <si>
    <t>Сума, грн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</si>
  <si>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01.07.2025</t>
  </si>
  <si>
    <t>13494943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</si>
  <si>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01.07.2025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</si>
  <si>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01.07.2025</t>
  </si>
  <si>
    <t>Наталя АНТОНЕЦЬ</t>
  </si>
  <si>
    <t xml:space="preserve">Начальник Управління бухгалтерського обліку, 
фінансового планування та інвестицій, головний бухгалтер                                                                                                                             </t>
  </si>
  <si>
    <t>Участь страховиків в Централізованому страховому резервному фонді страхових гарантій МТСБУ станом на 01.07.2025</t>
  </si>
  <si>
    <t>Інформація щодо розміщення коштів Централізованого страхового резервного фонду страхових гарантій в ОВДП станом на 01.07.2025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</si>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</sst>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/>
    <xf numFmtId="0" fontId="1" fillId="0" borderId="0"/>
    <xf numFmtId="0" fontId="4" fillId="0" borderId="0"/>
  </cellStyleXfs>
  <cellXfs count="126">
    <xf numFmtId="0" fontId="0" fillId="0" borderId="0" xfId="0"/>
    <xf numFmtId="0" fontId="5" fillId="0" borderId="0" xfId="3" applyFont="1" applyAlignment="1">
      <alignment vertical="center"/>
    </xf>
    <xf numFmtId="0" fontId="5" fillId="0" borderId="40" xfId="3" applyFont="1" applyBorder="1" applyAlignment="1">
      <alignment horizontal="center" vertical="center" wrapText="1"/>
    </xf>
    <xf numFmtId="164" fontId="5" fillId="0" borderId="9" xfId="3" applyNumberFormat="1" applyFont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 wrapText="1"/>
    </xf>
    <xf numFmtId="164" fontId="6" fillId="2" borderId="1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4" fontId="5" fillId="0" borderId="33" xfId="0" applyNumberFormat="1" applyFont="1" applyBorder="1" applyAlignment="1">
      <alignment vertical="center"/>
    </xf>
    <xf numFmtId="0" fontId="5" fillId="0" borderId="7" xfId="2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/>
    </xf>
    <xf numFmtId="0" fontId="5" fillId="0" borderId="24" xfId="2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/>
    </xf>
    <xf numFmtId="4" fontId="6" fillId="0" borderId="27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3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1" applyFont="1"/>
    <xf numFmtId="0" fontId="6" fillId="2" borderId="15" xfId="0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/>
    <xf numFmtId="4" fontId="6" fillId="0" borderId="27" xfId="0" applyNumberFormat="1" applyFont="1" applyBorder="1" applyAlignment="1">
      <alignment horizontal="center" vertical="center"/>
    </xf>
    <xf numFmtId="4" fontId="5" fillId="0" borderId="0" xfId="1" applyNumberFormat="1" applyFont="1"/>
    <xf numFmtId="0" fontId="5" fillId="0" borderId="0" xfId="0" applyFont="1" applyAlignment="1">
      <alignment wrapText="1"/>
    </xf>
    <xf numFmtId="0" fontId="7" fillId="0" borderId="0" xfId="0" applyFont="1"/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/>
    <xf numFmtId="4" fontId="5" fillId="0" borderId="0" xfId="0" applyNumberFormat="1" applyFont="1" applyAlignment="1">
      <alignment horizontal="center"/>
    </xf>
    <xf numFmtId="3" fontId="5" fillId="0" borderId="0" xfId="3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0" fontId="5" fillId="0" borderId="6" xfId="3" applyFont="1" applyBorder="1" applyAlignment="1">
      <alignment vertical="center" wrapText="1"/>
    </xf>
    <xf numFmtId="0" fontId="5" fillId="0" borderId="38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vertical="center" wrapText="1"/>
    </xf>
    <xf numFmtId="0" fontId="5" fillId="0" borderId="39" xfId="3" applyFont="1" applyBorder="1" applyAlignment="1">
      <alignment horizontal="center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vertical="center" wrapText="1"/>
    </xf>
    <xf numFmtId="0" fontId="7" fillId="0" borderId="39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left" vertical="center" wrapText="1"/>
    </xf>
    <xf numFmtId="0" fontId="5" fillId="0" borderId="21" xfId="3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164" fontId="6" fillId="0" borderId="15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164" fontId="5" fillId="0" borderId="0" xfId="3" applyNumberFormat="1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/>
    </xf>
    <xf numFmtId="4" fontId="5" fillId="0" borderId="29" xfId="0" applyNumberFormat="1" applyFont="1" applyBorder="1" applyAlignment="1">
      <alignment vertical="center"/>
    </xf>
    <xf numFmtId="0" fontId="5" fillId="0" borderId="1" xfId="3" applyFont="1" applyBorder="1" applyAlignment="1">
      <alignment horizontal="center" vertical="center" wrapText="1"/>
    </xf>
    <xf numFmtId="4" fontId="5" fillId="0" borderId="44" xfId="0" applyNumberFormat="1" applyFont="1" applyBorder="1" applyAlignment="1">
      <alignment vertical="center"/>
    </xf>
    <xf numFmtId="0" fontId="5" fillId="0" borderId="43" xfId="2" applyFont="1" applyBorder="1" applyAlignment="1">
      <alignment vertical="center" wrapText="1"/>
    </xf>
    <xf numFmtId="4" fontId="5" fillId="0" borderId="45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4" fontId="5" fillId="0" borderId="44" xfId="0" applyNumberFormat="1" applyFont="1" applyBorder="1" applyAlignment="1">
      <alignment horizontal="center" vertical="center"/>
    </xf>
    <xf numFmtId="4" fontId="5" fillId="0" borderId="47" xfId="0" applyNumberFormat="1" applyFont="1" applyBorder="1" applyAlignment="1">
      <alignment horizontal="center" vertical="center"/>
    </xf>
    <xf numFmtId="4" fontId="5" fillId="0" borderId="41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6" fillId="2" borderId="19" xfId="3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7">
    <cellStyle name="Звичайний 2" xfId="6" xr:uid="{808A8941-C1A9-4073-A40A-7342C48E6074}"/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="90" zoomScaleNormal="90" workbookViewId="0">
      <selection activeCell="A24" sqref="A24"/>
    </sheetView>
  </sheetViews>
  <sheetFormatPr defaultRowHeight="15" x14ac:dyDescent="0.2"/>
  <cols>
    <col min="1" max="1" width="56.28515625" style="7" customWidth="1"/>
    <col min="2" max="2" width="11.28515625" style="59" customWidth="1"/>
    <col min="3" max="3" width="20.5703125" style="7" customWidth="1"/>
    <col min="4" max="4" width="11.140625" style="60" customWidth="1"/>
    <col min="5" max="5" width="11.140625" style="61" customWidth="1"/>
    <col min="6" max="8" width="11.140625" style="7" customWidth="1"/>
    <col min="9" max="16384" width="9.140625" style="7"/>
  </cols>
  <sheetData>
    <row r="1" spans="1:5" s="1" customFormat="1" x14ac:dyDescent="0.2">
      <c r="A1" s="101" t="s">
        <v>115</v>
      </c>
      <c r="B1" s="101"/>
      <c r="C1" s="102"/>
      <c r="D1" s="42"/>
      <c r="E1" s="43"/>
    </row>
    <row r="2" spans="1:5" s="1" customFormat="1" ht="69.599999999999994" customHeight="1" thickBot="1" x14ac:dyDescent="0.25">
      <c r="A2" s="102"/>
      <c r="B2" s="102"/>
      <c r="C2" s="102"/>
      <c r="D2" s="42"/>
      <c r="E2" s="43"/>
    </row>
    <row r="3" spans="1:5" s="1" customFormat="1" ht="15.75" customHeight="1" x14ac:dyDescent="0.2">
      <c r="A3" s="103" t="s">
        <v>7</v>
      </c>
      <c r="B3" s="113" t="s">
        <v>73</v>
      </c>
      <c r="C3" s="105" t="s">
        <v>8</v>
      </c>
      <c r="D3" s="42"/>
      <c r="E3" s="43"/>
    </row>
    <row r="4" spans="1:5" s="1" customFormat="1" ht="15.75" customHeight="1" thickBot="1" x14ac:dyDescent="0.25">
      <c r="A4" s="104"/>
      <c r="B4" s="114"/>
      <c r="C4" s="106"/>
      <c r="D4" s="42"/>
      <c r="E4" s="43"/>
    </row>
    <row r="5" spans="1:5" s="1" customFormat="1" ht="15.75" thickBot="1" x14ac:dyDescent="0.25">
      <c r="A5" s="107" t="s">
        <v>9</v>
      </c>
      <c r="B5" s="108"/>
      <c r="C5" s="109"/>
      <c r="D5" s="42"/>
      <c r="E5" s="43"/>
    </row>
    <row r="6" spans="1:5" s="1" customFormat="1" x14ac:dyDescent="0.2">
      <c r="A6" s="44" t="s">
        <v>52</v>
      </c>
      <c r="B6" s="45" t="s">
        <v>74</v>
      </c>
      <c r="C6" s="46">
        <v>5.1346740846419665E-2</v>
      </c>
      <c r="D6" s="66"/>
      <c r="E6" s="43"/>
    </row>
    <row r="7" spans="1:5" s="1" customFormat="1" x14ac:dyDescent="0.2">
      <c r="A7" s="47" t="s">
        <v>53</v>
      </c>
      <c r="B7" s="48" t="s">
        <v>76</v>
      </c>
      <c r="C7" s="49">
        <v>3.4934518780387544E-2</v>
      </c>
      <c r="D7" s="66"/>
      <c r="E7" s="43"/>
    </row>
    <row r="8" spans="1:5" s="1" customFormat="1" x14ac:dyDescent="0.2">
      <c r="A8" s="47" t="s">
        <v>54</v>
      </c>
      <c r="B8" s="48" t="s">
        <v>116</v>
      </c>
      <c r="C8" s="49">
        <v>5.6844189177242691E-3</v>
      </c>
      <c r="D8" s="66"/>
      <c r="E8" s="43"/>
    </row>
    <row r="9" spans="1:5" s="1" customFormat="1" x14ac:dyDescent="0.2">
      <c r="A9" s="47" t="s">
        <v>51</v>
      </c>
      <c r="B9" s="48" t="s">
        <v>77</v>
      </c>
      <c r="C9" s="49">
        <v>3.8062138558701178E-2</v>
      </c>
      <c r="D9" s="66"/>
      <c r="E9" s="43"/>
    </row>
    <row r="10" spans="1:5" s="1" customFormat="1" x14ac:dyDescent="0.2">
      <c r="A10" s="47" t="s">
        <v>105</v>
      </c>
      <c r="B10" s="48" t="s">
        <v>78</v>
      </c>
      <c r="C10" s="49">
        <v>1.8150113075236531E-2</v>
      </c>
      <c r="D10" s="66"/>
      <c r="E10" s="43"/>
    </row>
    <row r="11" spans="1:5" s="1" customFormat="1" x14ac:dyDescent="0.2">
      <c r="A11" s="47" t="s">
        <v>55</v>
      </c>
      <c r="B11" s="48" t="s">
        <v>79</v>
      </c>
      <c r="C11" s="49">
        <v>4.8463065988406696E-2</v>
      </c>
      <c r="D11" s="66"/>
      <c r="E11" s="43"/>
    </row>
    <row r="12" spans="1:5" s="1" customFormat="1" x14ac:dyDescent="0.2">
      <c r="A12" s="47" t="s">
        <v>50</v>
      </c>
      <c r="B12" s="48" t="s">
        <v>80</v>
      </c>
      <c r="C12" s="49">
        <v>3.9692756631259464E-2</v>
      </c>
      <c r="D12" s="66"/>
      <c r="E12" s="43"/>
    </row>
    <row r="13" spans="1:5" s="1" customFormat="1" x14ac:dyDescent="0.2">
      <c r="A13" s="47" t="s">
        <v>11</v>
      </c>
      <c r="B13" s="48" t="s">
        <v>81</v>
      </c>
      <c r="C13" s="49">
        <v>4.1356494275681978E-3</v>
      </c>
      <c r="D13" s="66"/>
      <c r="E13" s="43"/>
    </row>
    <row r="14" spans="1:5" s="1" customFormat="1" x14ac:dyDescent="0.2">
      <c r="A14" s="50" t="s">
        <v>57</v>
      </c>
      <c r="B14" s="51" t="s">
        <v>83</v>
      </c>
      <c r="C14" s="49">
        <v>1.177301106724825E-2</v>
      </c>
      <c r="D14" s="66"/>
      <c r="E14" s="43"/>
    </row>
    <row r="15" spans="1:5" s="1" customFormat="1" x14ac:dyDescent="0.2">
      <c r="A15" s="47" t="s">
        <v>58</v>
      </c>
      <c r="B15" s="48" t="s">
        <v>84</v>
      </c>
      <c r="C15" s="49">
        <v>8.533562074907566E-3</v>
      </c>
      <c r="D15" s="66"/>
      <c r="E15" s="43"/>
    </row>
    <row r="16" spans="1:5" s="1" customFormat="1" x14ac:dyDescent="0.2">
      <c r="A16" s="47" t="s">
        <v>59</v>
      </c>
      <c r="B16" s="48" t="s">
        <v>85</v>
      </c>
      <c r="C16" s="49">
        <v>4.1649465382745089E-2</v>
      </c>
      <c r="D16" s="66"/>
      <c r="E16" s="43"/>
    </row>
    <row r="17" spans="1:5" s="1" customFormat="1" x14ac:dyDescent="0.2">
      <c r="A17" s="47" t="s">
        <v>12</v>
      </c>
      <c r="B17" s="48" t="s">
        <v>86</v>
      </c>
      <c r="C17" s="49">
        <v>8.7517063409548197E-3</v>
      </c>
      <c r="D17" s="66"/>
      <c r="E17" s="43"/>
    </row>
    <row r="18" spans="1:5" s="1" customFormat="1" x14ac:dyDescent="0.2">
      <c r="A18" s="47" t="s">
        <v>32</v>
      </c>
      <c r="B18" s="48" t="s">
        <v>87</v>
      </c>
      <c r="C18" s="49">
        <v>4.0794700696841407E-2</v>
      </c>
      <c r="D18" s="66"/>
      <c r="E18" s="43"/>
    </row>
    <row r="19" spans="1:5" s="1" customFormat="1" x14ac:dyDescent="0.2">
      <c r="A19" s="47" t="s">
        <v>60</v>
      </c>
      <c r="B19" s="48" t="s">
        <v>88</v>
      </c>
      <c r="C19" s="49">
        <v>1.709756159086195E-2</v>
      </c>
      <c r="D19" s="66"/>
      <c r="E19" s="43"/>
    </row>
    <row r="20" spans="1:5" s="1" customFormat="1" x14ac:dyDescent="0.2">
      <c r="A20" s="47" t="s">
        <v>61</v>
      </c>
      <c r="B20" s="48" t="s">
        <v>89</v>
      </c>
      <c r="C20" s="49">
        <v>9.1595411844832372E-2</v>
      </c>
      <c r="D20" s="66"/>
      <c r="E20" s="43"/>
    </row>
    <row r="21" spans="1:5" s="1" customFormat="1" x14ac:dyDescent="0.2">
      <c r="A21" s="47" t="s">
        <v>62</v>
      </c>
      <c r="B21" s="48" t="s">
        <v>90</v>
      </c>
      <c r="C21" s="49">
        <v>2.4267435621084712E-3</v>
      </c>
      <c r="D21" s="66"/>
      <c r="E21" s="43"/>
    </row>
    <row r="22" spans="1:5" s="1" customFormat="1" x14ac:dyDescent="0.2">
      <c r="A22" s="47" t="s">
        <v>63</v>
      </c>
      <c r="B22" s="48" t="s">
        <v>91</v>
      </c>
      <c r="C22" s="49">
        <v>1.906911733673225E-2</v>
      </c>
      <c r="D22" s="66"/>
      <c r="E22" s="43"/>
    </row>
    <row r="23" spans="1:5" s="1" customFormat="1" x14ac:dyDescent="0.2">
      <c r="A23" s="47" t="s">
        <v>64</v>
      </c>
      <c r="B23" s="48" t="s">
        <v>92</v>
      </c>
      <c r="C23" s="49">
        <v>3.7600373783772457E-3</v>
      </c>
      <c r="D23" s="66"/>
      <c r="E23" s="43"/>
    </row>
    <row r="24" spans="1:5" s="1" customFormat="1" x14ac:dyDescent="0.2">
      <c r="A24" s="47" t="s">
        <v>49</v>
      </c>
      <c r="B24" s="48" t="s">
        <v>94</v>
      </c>
      <c r="C24" s="49">
        <v>0.14637713276416262</v>
      </c>
      <c r="D24" s="66"/>
      <c r="E24" s="43"/>
    </row>
    <row r="25" spans="1:5" s="1" customFormat="1" x14ac:dyDescent="0.2">
      <c r="A25" s="47" t="s">
        <v>16</v>
      </c>
      <c r="B25" s="48" t="s">
        <v>96</v>
      </c>
      <c r="C25" s="49">
        <v>1.6695876364588715E-2</v>
      </c>
      <c r="D25" s="66"/>
      <c r="E25" s="43"/>
    </row>
    <row r="26" spans="1:5" s="1" customFormat="1" x14ac:dyDescent="0.2">
      <c r="A26" s="47" t="s">
        <v>107</v>
      </c>
      <c r="B26" s="48" t="s">
        <v>97</v>
      </c>
      <c r="C26" s="49">
        <v>2.5381359542965948E-3</v>
      </c>
      <c r="D26" s="66"/>
      <c r="E26" s="43"/>
    </row>
    <row r="27" spans="1:5" s="1" customFormat="1" x14ac:dyDescent="0.2">
      <c r="A27" s="47" t="s">
        <v>45</v>
      </c>
      <c r="B27" s="48" t="s">
        <v>98</v>
      </c>
      <c r="C27" s="49">
        <v>0.14491020923003178</v>
      </c>
      <c r="D27" s="66"/>
      <c r="E27" s="43"/>
    </row>
    <row r="28" spans="1:5" s="1" customFormat="1" x14ac:dyDescent="0.2">
      <c r="A28" s="47" t="s">
        <v>46</v>
      </c>
      <c r="B28" s="48" t="s">
        <v>99</v>
      </c>
      <c r="C28" s="49">
        <v>4.6310313711944044E-2</v>
      </c>
      <c r="D28" s="66"/>
      <c r="E28" s="43"/>
    </row>
    <row r="29" spans="1:5" s="1" customFormat="1" x14ac:dyDescent="0.2">
      <c r="A29" s="47" t="s">
        <v>66</v>
      </c>
      <c r="B29" s="48" t="s">
        <v>100</v>
      </c>
      <c r="C29" s="49">
        <v>1.5866615470616168E-2</v>
      </c>
      <c r="D29" s="66"/>
      <c r="E29" s="43"/>
    </row>
    <row r="30" spans="1:5" s="1" customFormat="1" x14ac:dyDescent="0.2">
      <c r="A30" s="47" t="s">
        <v>18</v>
      </c>
      <c r="B30" s="48" t="s">
        <v>101</v>
      </c>
      <c r="C30" s="49">
        <v>3.0151212960137137E-2</v>
      </c>
      <c r="D30" s="66"/>
      <c r="E30" s="43"/>
    </row>
    <row r="31" spans="1:5" s="1" customFormat="1" x14ac:dyDescent="0.2">
      <c r="A31" s="47" t="s">
        <v>67</v>
      </c>
      <c r="B31" s="48" t="s">
        <v>102</v>
      </c>
      <c r="C31" s="49">
        <v>1.9654892887366202E-2</v>
      </c>
      <c r="D31" s="66"/>
      <c r="E31" s="43"/>
    </row>
    <row r="32" spans="1:5" s="1" customFormat="1" ht="15.75" thickBot="1" x14ac:dyDescent="0.25">
      <c r="A32" s="47" t="s">
        <v>19</v>
      </c>
      <c r="B32" s="48" t="s">
        <v>103</v>
      </c>
      <c r="C32" s="49">
        <v>1.0822134341311426E-2</v>
      </c>
      <c r="D32" s="66"/>
      <c r="E32" s="43"/>
    </row>
    <row r="33" spans="1:5" s="1" customFormat="1" ht="15" customHeight="1" thickBot="1" x14ac:dyDescent="0.25">
      <c r="A33" s="110" t="s">
        <v>23</v>
      </c>
      <c r="B33" s="111"/>
      <c r="C33" s="112"/>
      <c r="D33" s="66"/>
      <c r="E33" s="43"/>
    </row>
    <row r="34" spans="1:5" s="1" customFormat="1" x14ac:dyDescent="0.2">
      <c r="A34" s="44" t="s">
        <v>10</v>
      </c>
      <c r="B34" s="82" t="s">
        <v>75</v>
      </c>
      <c r="C34" s="46">
        <v>2.6613747854349074E-2</v>
      </c>
      <c r="D34" s="66"/>
      <c r="E34" s="43"/>
    </row>
    <row r="35" spans="1:5" s="1" customFormat="1" x14ac:dyDescent="0.2">
      <c r="A35" s="47" t="s">
        <v>106</v>
      </c>
      <c r="B35" s="48" t="s">
        <v>93</v>
      </c>
      <c r="C35" s="49">
        <v>9.2337423885170931E-3</v>
      </c>
      <c r="D35" s="66"/>
      <c r="E35" s="43"/>
    </row>
    <row r="36" spans="1:5" s="1" customFormat="1" x14ac:dyDescent="0.2">
      <c r="A36" s="52" t="s">
        <v>65</v>
      </c>
      <c r="B36" s="2" t="s">
        <v>95</v>
      </c>
      <c r="C36" s="3">
        <v>1.5650355509304699E-3</v>
      </c>
      <c r="D36" s="66"/>
      <c r="E36" s="43"/>
    </row>
    <row r="37" spans="1:5" s="1" customFormat="1" x14ac:dyDescent="0.2">
      <c r="A37" s="52" t="s">
        <v>56</v>
      </c>
      <c r="B37" s="2" t="s">
        <v>82</v>
      </c>
      <c r="C37" s="3">
        <v>3.7753536323994211E-4</v>
      </c>
      <c r="D37" s="66"/>
      <c r="E37" s="43"/>
    </row>
    <row r="38" spans="1:5" s="1" customFormat="1" x14ac:dyDescent="0.2">
      <c r="A38" s="52" t="s">
        <v>22</v>
      </c>
      <c r="B38" s="2" t="s">
        <v>104</v>
      </c>
      <c r="C38" s="3">
        <v>8.5663542969308625E-4</v>
      </c>
      <c r="D38" s="66"/>
      <c r="E38" s="43"/>
    </row>
    <row r="39" spans="1:5" s="1" customFormat="1" x14ac:dyDescent="0.2">
      <c r="A39" s="52" t="s">
        <v>68</v>
      </c>
      <c r="B39" s="2" t="s">
        <v>108</v>
      </c>
      <c r="C39" s="3">
        <v>4.2647295584381326E-3</v>
      </c>
      <c r="D39" s="66"/>
      <c r="E39" s="43"/>
    </row>
    <row r="40" spans="1:5" s="1" customFormat="1" x14ac:dyDescent="0.2">
      <c r="A40" s="52" t="s">
        <v>110</v>
      </c>
      <c r="B40" s="2">
        <v>24745673</v>
      </c>
      <c r="C40" s="3">
        <v>1.0408599177100084E-2</v>
      </c>
      <c r="D40" s="66"/>
      <c r="E40" s="43"/>
    </row>
    <row r="41" spans="1:5" s="1" customFormat="1" x14ac:dyDescent="0.2">
      <c r="A41" s="52" t="s">
        <v>15</v>
      </c>
      <c r="B41" s="2" t="s">
        <v>109</v>
      </c>
      <c r="C41" s="3">
        <v>2.9067036982912261E-3</v>
      </c>
      <c r="D41" s="66"/>
      <c r="E41" s="43"/>
    </row>
    <row r="42" spans="1:5" s="1" customFormat="1" x14ac:dyDescent="0.2">
      <c r="A42" s="52" t="s">
        <v>69</v>
      </c>
      <c r="B42" s="2">
        <v>21626809</v>
      </c>
      <c r="C42" s="3">
        <v>1.1255148812201494E-3</v>
      </c>
      <c r="D42" s="66"/>
      <c r="E42" s="43"/>
    </row>
    <row r="43" spans="1:5" s="1" customFormat="1" x14ac:dyDescent="0.2">
      <c r="A43" s="52" t="s">
        <v>17</v>
      </c>
      <c r="B43" s="2">
        <v>23510137</v>
      </c>
      <c r="C43" s="3">
        <v>8.9898763375363747E-3</v>
      </c>
      <c r="D43" s="66"/>
      <c r="E43" s="43"/>
    </row>
    <row r="44" spans="1:5" s="1" customFormat="1" x14ac:dyDescent="0.2">
      <c r="A44" s="52" t="s">
        <v>70</v>
      </c>
      <c r="B44" s="2">
        <v>22229921</v>
      </c>
      <c r="C44" s="3">
        <v>5.1628820957036565E-3</v>
      </c>
      <c r="D44" s="66"/>
      <c r="E44" s="43"/>
    </row>
    <row r="45" spans="1:5" s="1" customFormat="1" x14ac:dyDescent="0.2">
      <c r="A45" s="47" t="s">
        <v>14</v>
      </c>
      <c r="B45" s="48">
        <v>30035289</v>
      </c>
      <c r="C45" s="49">
        <v>2.5774116348762843E-3</v>
      </c>
      <c r="D45" s="66"/>
      <c r="E45" s="43"/>
    </row>
    <row r="46" spans="1:5" s="1" customFormat="1" x14ac:dyDescent="0.2">
      <c r="A46" s="53" t="s">
        <v>71</v>
      </c>
      <c r="B46" s="2">
        <v>32404600</v>
      </c>
      <c r="C46" s="3">
        <v>2.0595948064923734E-3</v>
      </c>
      <c r="D46" s="66"/>
      <c r="E46" s="43"/>
    </row>
    <row r="47" spans="1:5" s="1" customFormat="1" x14ac:dyDescent="0.2">
      <c r="A47" s="53" t="s">
        <v>20</v>
      </c>
      <c r="B47" s="2">
        <v>21186813</v>
      </c>
      <c r="C47" s="3">
        <v>1.4538507428221419E-3</v>
      </c>
      <c r="D47" s="66"/>
      <c r="E47" s="43"/>
    </row>
    <row r="48" spans="1:5" s="1" customFormat="1" x14ac:dyDescent="0.2">
      <c r="A48" s="53" t="s">
        <v>21</v>
      </c>
      <c r="B48" s="2">
        <v>31113488</v>
      </c>
      <c r="C48" s="3">
        <v>2.3942843290211931E-3</v>
      </c>
      <c r="D48" s="66"/>
      <c r="E48" s="43"/>
    </row>
    <row r="49" spans="1:7" s="1" customFormat="1" x14ac:dyDescent="0.2">
      <c r="A49" s="54" t="s">
        <v>30</v>
      </c>
      <c r="B49" s="55">
        <v>32206908</v>
      </c>
      <c r="C49" s="49">
        <v>2.9968135531297923E-4</v>
      </c>
      <c r="D49" s="66"/>
      <c r="E49" s="43"/>
    </row>
    <row r="50" spans="1:7" s="1" customFormat="1" x14ac:dyDescent="0.2">
      <c r="A50" s="54" t="s">
        <v>13</v>
      </c>
      <c r="B50" s="55">
        <v>25201716</v>
      </c>
      <c r="C50" s="49">
        <v>2.8198807412137874E-4</v>
      </c>
      <c r="D50" s="66"/>
      <c r="E50" s="43"/>
    </row>
    <row r="51" spans="1:7" s="1" customFormat="1" ht="15.75" thickBot="1" x14ac:dyDescent="0.25">
      <c r="A51" s="54" t="s">
        <v>72</v>
      </c>
      <c r="B51" s="55">
        <v>20031391</v>
      </c>
      <c r="C51" s="49">
        <v>1.8094353656639714E-4</v>
      </c>
      <c r="D51" s="66"/>
      <c r="E51" s="43"/>
    </row>
    <row r="52" spans="1:7" ht="15.75" thickBot="1" x14ac:dyDescent="0.25">
      <c r="A52" s="56" t="s">
        <v>24</v>
      </c>
      <c r="B52" s="57"/>
      <c r="C52" s="58">
        <f>SUM(C6:C32,C34:C51)</f>
        <v>1</v>
      </c>
      <c r="D52" s="42"/>
      <c r="E52" s="43"/>
      <c r="F52" s="1"/>
      <c r="G52" s="43"/>
    </row>
    <row r="53" spans="1:7" x14ac:dyDescent="0.2">
      <c r="G53" s="61"/>
    </row>
    <row r="54" spans="1:7" s="8" customFormat="1" x14ac:dyDescent="0.25">
      <c r="A54" s="7"/>
      <c r="B54" s="59"/>
      <c r="C54" s="9"/>
      <c r="D54" s="62"/>
    </row>
    <row r="55" spans="1:7" s="8" customFormat="1" x14ac:dyDescent="0.25">
      <c r="A55" s="7"/>
      <c r="B55" s="59"/>
      <c r="C55" s="9"/>
      <c r="D55" s="63"/>
    </row>
    <row r="56" spans="1:7" ht="30" x14ac:dyDescent="0.2">
      <c r="A56" s="64" t="s">
        <v>120</v>
      </c>
      <c r="C56" s="9" t="s">
        <v>119</v>
      </c>
    </row>
    <row r="57" spans="1:7" x14ac:dyDescent="0.2">
      <c r="A57" s="64"/>
      <c r="B57" s="64"/>
      <c r="C57" s="64"/>
    </row>
  </sheetData>
  <mergeCells count="6">
    <mergeCell ref="A1:C2"/>
    <mergeCell ref="A3:A4"/>
    <mergeCell ref="C3:C4"/>
    <mergeCell ref="A5:C5"/>
    <mergeCell ref="A33:C33"/>
    <mergeCell ref="B3:B4"/>
  </mergeCells>
  <pageMargins left="0.75" right="0.75" top="1" bottom="1" header="0.5" footer="0.5"/>
  <pageSetup paperSize="9" orientation="portrait" r:id="rId1"/>
  <headerFooter alignWithMargins="0"/>
  <ignoredErrors>
    <ignoredError sqref="B6:B32 B34:B44 B45:B46 B47:B48 B49 B50 B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E28"/>
  <sheetViews>
    <sheetView zoomScale="80" zoomScaleNormal="80" workbookViewId="0">
      <selection activeCell="B25" sqref="B25"/>
    </sheetView>
  </sheetViews>
  <sheetFormatPr defaultRowHeight="15" x14ac:dyDescent="0.25"/>
  <cols>
    <col min="1" max="1" width="31.140625" style="8" customWidth="1"/>
    <col min="2" max="2" width="13.140625" style="8" customWidth="1"/>
    <col min="3" max="3" width="23" style="21" customWidth="1"/>
    <col min="4" max="4" width="26.42578125" style="29" customWidth="1"/>
    <col min="5" max="5" width="14.28515625" style="8" bestFit="1" customWidth="1"/>
    <col min="6" max="16384" width="9.140625" style="8"/>
  </cols>
  <sheetData>
    <row r="1" spans="1:4" s="24" customFormat="1" ht="39" customHeight="1" x14ac:dyDescent="0.25">
      <c r="A1" s="101" t="s">
        <v>117</v>
      </c>
      <c r="B1" s="101"/>
      <c r="C1" s="101"/>
      <c r="D1" s="101"/>
    </row>
    <row r="2" spans="1:4" s="24" customFormat="1" ht="15.75" thickBot="1" x14ac:dyDescent="0.3">
      <c r="A2" s="117"/>
      <c r="B2" s="117"/>
      <c r="C2" s="117"/>
      <c r="D2" s="117"/>
    </row>
    <row r="3" spans="1:4" ht="52.5" customHeight="1" thickBot="1" x14ac:dyDescent="0.3">
      <c r="A3" s="34" t="s">
        <v>1</v>
      </c>
      <c r="B3" s="35" t="s">
        <v>2</v>
      </c>
      <c r="C3" s="36" t="s">
        <v>3</v>
      </c>
      <c r="D3" s="36" t="s">
        <v>113</v>
      </c>
    </row>
    <row r="4" spans="1:4" ht="26.25" customHeight="1" x14ac:dyDescent="0.25">
      <c r="A4" s="115" t="s">
        <v>33</v>
      </c>
      <c r="B4" s="68" t="s">
        <v>4</v>
      </c>
      <c r="C4" s="28">
        <v>88794400</v>
      </c>
      <c r="D4" s="28">
        <v>88794400</v>
      </c>
    </row>
    <row r="5" spans="1:4" ht="26.25" customHeight="1" thickBot="1" x14ac:dyDescent="0.3">
      <c r="A5" s="116"/>
      <c r="B5" s="70" t="s">
        <v>31</v>
      </c>
      <c r="C5" s="37">
        <v>699131.74</v>
      </c>
      <c r="D5" s="37">
        <v>29112474.870000001</v>
      </c>
    </row>
    <row r="6" spans="1:4" ht="26.25" customHeight="1" x14ac:dyDescent="0.25">
      <c r="A6" s="115" t="s">
        <v>34</v>
      </c>
      <c r="B6" s="68" t="s">
        <v>4</v>
      </c>
      <c r="C6" s="28">
        <v>102655000</v>
      </c>
      <c r="D6" s="28">
        <v>102655000</v>
      </c>
    </row>
    <row r="7" spans="1:4" ht="26.25" customHeight="1" thickBot="1" x14ac:dyDescent="0.3">
      <c r="A7" s="116"/>
      <c r="B7" s="70" t="s">
        <v>31</v>
      </c>
      <c r="C7" s="37">
        <v>171152.48</v>
      </c>
      <c r="D7" s="37">
        <v>7126943.2999999998</v>
      </c>
    </row>
    <row r="8" spans="1:4" ht="26.25" customHeight="1" x14ac:dyDescent="0.25">
      <c r="A8" s="115" t="s">
        <v>35</v>
      </c>
      <c r="B8" s="68" t="s">
        <v>4</v>
      </c>
      <c r="C8" s="28">
        <v>33738000</v>
      </c>
      <c r="D8" s="28">
        <v>33738000</v>
      </c>
    </row>
    <row r="9" spans="1:4" ht="26.25" customHeight="1" thickBot="1" x14ac:dyDescent="0.3">
      <c r="A9" s="116"/>
      <c r="B9" s="70" t="s">
        <v>31</v>
      </c>
      <c r="C9" s="37">
        <v>232046</v>
      </c>
      <c r="D9" s="37">
        <v>9662604.2799999993</v>
      </c>
    </row>
    <row r="10" spans="1:4" ht="26.25" customHeight="1" thickBot="1" x14ac:dyDescent="0.3">
      <c r="A10" s="71" t="s">
        <v>36</v>
      </c>
      <c r="B10" s="72" t="s">
        <v>4</v>
      </c>
      <c r="C10" s="26">
        <v>60708000</v>
      </c>
      <c r="D10" s="26">
        <v>60708000</v>
      </c>
    </row>
    <row r="11" spans="1:4" ht="26.25" customHeight="1" thickBot="1" x14ac:dyDescent="0.3">
      <c r="A11" s="69" t="s">
        <v>48</v>
      </c>
      <c r="B11" s="73" t="s">
        <v>4</v>
      </c>
      <c r="C11" s="27">
        <v>8500000</v>
      </c>
      <c r="D11" s="27">
        <v>8500000</v>
      </c>
    </row>
    <row r="12" spans="1:4" ht="26.25" customHeight="1" thickBot="1" x14ac:dyDescent="0.3">
      <c r="A12" s="71" t="s">
        <v>37</v>
      </c>
      <c r="B12" s="72" t="s">
        <v>4</v>
      </c>
      <c r="C12" s="26">
        <v>35913000</v>
      </c>
      <c r="D12" s="26">
        <v>35913000</v>
      </c>
    </row>
    <row r="13" spans="1:4" ht="26.25" customHeight="1" thickBot="1" x14ac:dyDescent="0.3">
      <c r="A13" s="67" t="s">
        <v>38</v>
      </c>
      <c r="B13" s="68" t="s">
        <v>4</v>
      </c>
      <c r="C13" s="28">
        <v>158800000</v>
      </c>
      <c r="D13" s="28">
        <v>158800000</v>
      </c>
    </row>
    <row r="14" spans="1:4" ht="26.25" customHeight="1" thickBot="1" x14ac:dyDescent="0.3">
      <c r="A14" s="71" t="s">
        <v>42</v>
      </c>
      <c r="B14" s="72" t="s">
        <v>4</v>
      </c>
      <c r="C14" s="26">
        <v>256365002</v>
      </c>
      <c r="D14" s="26">
        <v>256365002</v>
      </c>
    </row>
    <row r="15" spans="1:4" ht="26.25" customHeight="1" thickBot="1" x14ac:dyDescent="0.3">
      <c r="A15" s="71" t="s">
        <v>43</v>
      </c>
      <c r="B15" s="72" t="s">
        <v>4</v>
      </c>
      <c r="C15" s="26">
        <v>10600000</v>
      </c>
      <c r="D15" s="26">
        <v>10600000</v>
      </c>
    </row>
    <row r="16" spans="1:4" ht="26.25" customHeight="1" thickBot="1" x14ac:dyDescent="0.3">
      <c r="A16" s="71" t="s">
        <v>44</v>
      </c>
      <c r="B16" s="72" t="s">
        <v>4</v>
      </c>
      <c r="C16" s="26">
        <v>67500000</v>
      </c>
      <c r="D16" s="26">
        <v>67500000</v>
      </c>
    </row>
    <row r="17" spans="1:5" ht="26.25" customHeight="1" thickBot="1" x14ac:dyDescent="0.3">
      <c r="A17" s="71" t="s">
        <v>39</v>
      </c>
      <c r="B17" s="72" t="s">
        <v>4</v>
      </c>
      <c r="C17" s="26">
        <v>38800000</v>
      </c>
      <c r="D17" s="26">
        <v>38800000</v>
      </c>
    </row>
    <row r="18" spans="1:5" ht="26.25" customHeight="1" thickBot="1" x14ac:dyDescent="0.3">
      <c r="A18" s="71" t="s">
        <v>111</v>
      </c>
      <c r="B18" s="72" t="s">
        <v>4</v>
      </c>
      <c r="C18" s="26">
        <v>51800000</v>
      </c>
      <c r="D18" s="26">
        <v>51800000</v>
      </c>
    </row>
    <row r="19" spans="1:5" ht="26.25" customHeight="1" thickBot="1" x14ac:dyDescent="0.3">
      <c r="A19" s="71" t="s">
        <v>47</v>
      </c>
      <c r="B19" s="72" t="s">
        <v>4</v>
      </c>
      <c r="C19" s="26">
        <v>184348000</v>
      </c>
      <c r="D19" s="26">
        <v>184348000</v>
      </c>
    </row>
    <row r="20" spans="1:5" ht="26.25" customHeight="1" thickBot="1" x14ac:dyDescent="0.3">
      <c r="A20" s="71" t="s">
        <v>40</v>
      </c>
      <c r="B20" s="72" t="s">
        <v>4</v>
      </c>
      <c r="C20" s="26">
        <v>18870000</v>
      </c>
      <c r="D20" s="26">
        <v>18870000</v>
      </c>
    </row>
    <row r="21" spans="1:5" ht="26.25" customHeight="1" thickBot="1" x14ac:dyDescent="0.3">
      <c r="A21" s="10"/>
      <c r="B21" s="38"/>
      <c r="C21" s="39"/>
      <c r="D21" s="30">
        <f>SUM(D4:D20)</f>
        <v>1163293424.45</v>
      </c>
      <c r="E21" s="29"/>
    </row>
    <row r="22" spans="1:5" ht="26.25" customHeight="1" x14ac:dyDescent="0.25">
      <c r="A22" s="10"/>
      <c r="B22" s="38"/>
      <c r="C22" s="39"/>
    </row>
    <row r="23" spans="1:5" ht="60" x14ac:dyDescent="0.25">
      <c r="A23" s="64" t="s">
        <v>120</v>
      </c>
      <c r="B23" s="59"/>
      <c r="D23" s="9" t="s">
        <v>119</v>
      </c>
    </row>
    <row r="24" spans="1:5" x14ac:dyDescent="0.25">
      <c r="A24" s="7"/>
      <c r="C24" s="9"/>
    </row>
    <row r="26" spans="1:5" x14ac:dyDescent="0.25">
      <c r="A26" s="33"/>
    </row>
    <row r="27" spans="1:5" x14ac:dyDescent="0.25">
      <c r="A27" s="33"/>
      <c r="B27" s="21"/>
      <c r="C27" s="40">
        <v>36.568600000000004</v>
      </c>
    </row>
    <row r="28" spans="1:5" x14ac:dyDescent="0.25">
      <c r="A28" s="33"/>
      <c r="B28" s="21"/>
      <c r="C28" s="41"/>
    </row>
  </sheetData>
  <mergeCells count="4">
    <mergeCell ref="A8:A9"/>
    <mergeCell ref="A4:A5"/>
    <mergeCell ref="A1:D2"/>
    <mergeCell ref="A6:A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E8"/>
  <sheetViews>
    <sheetView zoomScaleNormal="100" workbookViewId="0">
      <selection activeCell="B19" sqref="B19"/>
    </sheetView>
  </sheetViews>
  <sheetFormatPr defaultRowHeight="15" x14ac:dyDescent="0.2"/>
  <cols>
    <col min="1" max="1" width="34.85546875" style="7" customWidth="1"/>
    <col min="2" max="2" width="18.28515625" style="7" customWidth="1"/>
    <col min="3" max="3" width="20.7109375" style="7" bestFit="1" customWidth="1"/>
    <col min="4" max="16384" width="9.140625" style="7"/>
  </cols>
  <sheetData>
    <row r="1" spans="1:5" ht="54" customHeight="1" thickBot="1" x14ac:dyDescent="0.25">
      <c r="A1" s="118" t="s">
        <v>118</v>
      </c>
      <c r="B1" s="118"/>
      <c r="C1" s="118"/>
    </row>
    <row r="2" spans="1:5" ht="36.75" customHeight="1" thickBot="1" x14ac:dyDescent="0.25">
      <c r="A2" s="11" t="s">
        <v>27</v>
      </c>
      <c r="B2" s="12" t="s">
        <v>28</v>
      </c>
      <c r="C2" s="13" t="s">
        <v>114</v>
      </c>
    </row>
    <row r="3" spans="1:5" ht="18.75" customHeight="1" x14ac:dyDescent="0.2">
      <c r="A3" s="14" t="s">
        <v>26</v>
      </c>
      <c r="B3" s="83">
        <v>2944690717.2399998</v>
      </c>
      <c r="C3" s="78">
        <v>2944690717.2399998</v>
      </c>
    </row>
    <row r="4" spans="1:5" ht="18.75" customHeight="1" thickBot="1" x14ac:dyDescent="0.25">
      <c r="A4" s="84" t="s">
        <v>29</v>
      </c>
      <c r="B4" s="85">
        <v>7437132.3799999999</v>
      </c>
      <c r="C4" s="81">
        <v>309688885.72234207</v>
      </c>
      <c r="E4" s="65"/>
    </row>
    <row r="5" spans="1:5" ht="18.75" customHeight="1" thickBot="1" x14ac:dyDescent="0.25">
      <c r="C5" s="20">
        <f>SUM(C3:C4)</f>
        <v>3254379602.9623418</v>
      </c>
    </row>
    <row r="7" spans="1:5" s="8" customFormat="1" x14ac:dyDescent="0.25">
      <c r="A7" s="7"/>
      <c r="B7" s="59"/>
      <c r="C7" s="9"/>
    </row>
    <row r="8" spans="1:5" s="8" customFormat="1" ht="60" x14ac:dyDescent="0.25">
      <c r="A8" s="64" t="s">
        <v>120</v>
      </c>
      <c r="B8" s="59"/>
      <c r="C8" s="9" t="s">
        <v>119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Normal="100" workbookViewId="0">
      <selection activeCell="D13" sqref="D13"/>
    </sheetView>
  </sheetViews>
  <sheetFormatPr defaultColWidth="13.42578125" defaultRowHeight="15" x14ac:dyDescent="0.2"/>
  <cols>
    <col min="1" max="1" width="51.42578125" style="1" customWidth="1"/>
    <col min="2" max="2" width="11.42578125" style="1" customWidth="1"/>
    <col min="3" max="3" width="15.28515625" style="1" customWidth="1"/>
    <col min="4" max="16384" width="13.42578125" style="1"/>
  </cols>
  <sheetData>
    <row r="1" spans="1:3" ht="60" customHeight="1" thickBot="1" x14ac:dyDescent="0.25">
      <c r="A1" s="117" t="s">
        <v>121</v>
      </c>
      <c r="B1" s="117"/>
      <c r="C1" s="117"/>
    </row>
    <row r="2" spans="1:3" ht="20.25" customHeight="1" x14ac:dyDescent="0.2">
      <c r="A2" s="103" t="s">
        <v>7</v>
      </c>
      <c r="B2" s="113" t="s">
        <v>73</v>
      </c>
      <c r="C2" s="105" t="s">
        <v>8</v>
      </c>
    </row>
    <row r="3" spans="1:3" ht="24" customHeight="1" thickBot="1" x14ac:dyDescent="0.25">
      <c r="A3" s="104"/>
      <c r="B3" s="114"/>
      <c r="C3" s="106"/>
    </row>
    <row r="4" spans="1:3" ht="20.25" customHeight="1" thickBot="1" x14ac:dyDescent="0.25">
      <c r="A4" s="110" t="s">
        <v>25</v>
      </c>
      <c r="B4" s="111"/>
      <c r="C4" s="112"/>
    </row>
    <row r="5" spans="1:3" ht="20.25" customHeight="1" x14ac:dyDescent="0.2">
      <c r="A5" s="52" t="s">
        <v>45</v>
      </c>
      <c r="B5" s="2">
        <v>30115243</v>
      </c>
      <c r="C5" s="3">
        <v>0.17037936448927254</v>
      </c>
    </row>
    <row r="6" spans="1:3" ht="20.25" customHeight="1" x14ac:dyDescent="0.2">
      <c r="A6" s="52" t="s">
        <v>16</v>
      </c>
      <c r="B6" s="2">
        <v>31681672</v>
      </c>
      <c r="C6" s="3">
        <v>8.9416960458729614E-2</v>
      </c>
    </row>
    <row r="7" spans="1:3" ht="20.25" customHeight="1" x14ac:dyDescent="0.2">
      <c r="A7" s="52" t="s">
        <v>52</v>
      </c>
      <c r="B7" s="2">
        <v>20782312</v>
      </c>
      <c r="C7" s="3">
        <v>0.13881658305568242</v>
      </c>
    </row>
    <row r="8" spans="1:3" ht="20.25" customHeight="1" x14ac:dyDescent="0.2">
      <c r="A8" s="52" t="s">
        <v>32</v>
      </c>
      <c r="B8" s="2">
        <v>16285602</v>
      </c>
      <c r="C8" s="3">
        <v>7.246286050997193E-2</v>
      </c>
    </row>
    <row r="9" spans="1:3" ht="20.25" customHeight="1" x14ac:dyDescent="0.2">
      <c r="A9" s="52" t="s">
        <v>61</v>
      </c>
      <c r="B9" s="2">
        <v>24175269</v>
      </c>
      <c r="C9" s="3">
        <v>0.12303252160146813</v>
      </c>
    </row>
    <row r="10" spans="1:3" ht="20.25" customHeight="1" x14ac:dyDescent="0.2">
      <c r="A10" s="52" t="s">
        <v>19</v>
      </c>
      <c r="B10" s="2">
        <v>22945712</v>
      </c>
      <c r="C10" s="3">
        <v>5.0445425384291843E-2</v>
      </c>
    </row>
    <row r="11" spans="1:3" ht="20.25" customHeight="1" x14ac:dyDescent="0.2">
      <c r="A11" s="52" t="s">
        <v>49</v>
      </c>
      <c r="B11" s="2" t="s">
        <v>94</v>
      </c>
      <c r="C11" s="3">
        <v>6.3739207133241632E-2</v>
      </c>
    </row>
    <row r="12" spans="1:3" ht="20.25" customHeight="1" x14ac:dyDescent="0.2">
      <c r="A12" s="52" t="s">
        <v>46</v>
      </c>
      <c r="B12" s="2">
        <v>30859524</v>
      </c>
      <c r="C12" s="3">
        <v>0.15749858353258861</v>
      </c>
    </row>
    <row r="13" spans="1:3" ht="20.25" customHeight="1" x14ac:dyDescent="0.2">
      <c r="A13" s="52" t="s">
        <v>50</v>
      </c>
      <c r="B13" s="2">
        <v>35417298</v>
      </c>
      <c r="C13" s="3">
        <v>4.7839963461881387E-2</v>
      </c>
    </row>
    <row r="14" spans="1:3" ht="20.25" customHeight="1" x14ac:dyDescent="0.2">
      <c r="A14" s="52" t="s">
        <v>112</v>
      </c>
      <c r="B14" s="2">
        <v>20474912</v>
      </c>
      <c r="C14" s="3">
        <v>3.3624378139646298E-2</v>
      </c>
    </row>
    <row r="15" spans="1:3" ht="20.25" customHeight="1" thickBot="1" x14ac:dyDescent="0.25">
      <c r="A15" s="52" t="s">
        <v>55</v>
      </c>
      <c r="B15" s="2">
        <v>31650052</v>
      </c>
      <c r="C15" s="3">
        <v>5.274415223322565E-2</v>
      </c>
    </row>
    <row r="16" spans="1:3" ht="20.25" customHeight="1" thickBot="1" x14ac:dyDescent="0.25">
      <c r="A16" s="4" t="s">
        <v>5</v>
      </c>
      <c r="B16" s="5"/>
      <c r="C16" s="6">
        <f>SUM(C5:C15)</f>
        <v>1</v>
      </c>
    </row>
    <row r="18" spans="1:3" s="8" customFormat="1" ht="45" x14ac:dyDescent="0.25">
      <c r="A18" s="64" t="s">
        <v>120</v>
      </c>
      <c r="B18" s="59"/>
      <c r="C18" s="9" t="s">
        <v>119</v>
      </c>
    </row>
    <row r="19" spans="1:3" s="8" customFormat="1" x14ac:dyDescent="0.25">
      <c r="A19" s="7"/>
      <c r="B19" s="7"/>
      <c r="C19" s="9"/>
    </row>
  </sheetData>
  <mergeCells count="5">
    <mergeCell ref="A1:C1"/>
    <mergeCell ref="B2:B3"/>
    <mergeCell ref="A2:A3"/>
    <mergeCell ref="C2:C3"/>
    <mergeCell ref="A4:C4"/>
  </mergeCells>
  <pageMargins left="0.75" right="0.75" top="1" bottom="1" header="0.5" footer="0.5"/>
  <pageSetup paperSize="9" orientation="portrait" r:id="rId1"/>
  <headerFooter alignWithMargins="0"/>
  <ignoredErrors>
    <ignoredError sqref="B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K35"/>
  <sheetViews>
    <sheetView topLeftCell="A5" zoomScale="80" zoomScaleNormal="80" workbookViewId="0">
      <selection activeCell="B32" sqref="B32"/>
    </sheetView>
  </sheetViews>
  <sheetFormatPr defaultColWidth="9.140625" defaultRowHeight="15" x14ac:dyDescent="0.25"/>
  <cols>
    <col min="1" max="1" width="33.42578125" style="21" bestFit="1" customWidth="1"/>
    <col min="2" max="2" width="17.28515625" style="8" bestFit="1" customWidth="1"/>
    <col min="3" max="3" width="17.5703125" style="8" customWidth="1"/>
    <col min="4" max="4" width="16.85546875" style="24" customWidth="1"/>
    <col min="5" max="5" width="13.42578125" style="24" bestFit="1" customWidth="1"/>
    <col min="6" max="8" width="9.140625" style="24"/>
    <col min="9" max="9" width="36.42578125" style="24" customWidth="1"/>
    <col min="10" max="10" width="30.7109375" style="24" customWidth="1"/>
    <col min="11" max="11" width="24" style="24" customWidth="1"/>
    <col min="12" max="16384" width="9.140625" style="24"/>
  </cols>
  <sheetData>
    <row r="1" spans="1:11" ht="13.15" customHeight="1" x14ac:dyDescent="0.25">
      <c r="A1" s="101" t="s">
        <v>123</v>
      </c>
      <c r="B1" s="101"/>
      <c r="C1" s="101"/>
      <c r="D1" s="101"/>
    </row>
    <row r="2" spans="1:11" ht="67.5" customHeight="1" thickBot="1" x14ac:dyDescent="0.3">
      <c r="A2" s="117"/>
      <c r="B2" s="117"/>
      <c r="C2" s="117"/>
      <c r="D2" s="117"/>
    </row>
    <row r="3" spans="1:11" s="8" customFormat="1" ht="57.75" thickBot="1" x14ac:dyDescent="0.3">
      <c r="A3" s="13" t="s">
        <v>1</v>
      </c>
      <c r="B3" s="11" t="s">
        <v>2</v>
      </c>
      <c r="C3" s="90" t="s">
        <v>3</v>
      </c>
      <c r="D3" s="25" t="s">
        <v>113</v>
      </c>
    </row>
    <row r="4" spans="1:11" s="8" customFormat="1" ht="26.25" customHeight="1" x14ac:dyDescent="0.25">
      <c r="A4" s="120" t="s">
        <v>33</v>
      </c>
      <c r="B4" s="96" t="s">
        <v>4</v>
      </c>
      <c r="C4" s="91">
        <v>301145000</v>
      </c>
      <c r="D4" s="87">
        <v>301145000</v>
      </c>
    </row>
    <row r="5" spans="1:11" s="8" customFormat="1" ht="26.25" customHeight="1" x14ac:dyDescent="0.25">
      <c r="A5" s="120"/>
      <c r="B5" s="97" t="s">
        <v>6</v>
      </c>
      <c r="C5" s="92">
        <v>772946.25</v>
      </c>
      <c r="D5" s="88">
        <v>32186177.501625001</v>
      </c>
    </row>
    <row r="6" spans="1:11" s="8" customFormat="1" ht="26.25" customHeight="1" thickBot="1" x14ac:dyDescent="0.3">
      <c r="A6" s="121"/>
      <c r="B6" s="98" t="s">
        <v>0</v>
      </c>
      <c r="C6" s="93">
        <v>665507.5</v>
      </c>
      <c r="D6" s="86">
        <v>32464986.517250001</v>
      </c>
    </row>
    <row r="7" spans="1:11" s="8" customFormat="1" ht="26.25" customHeight="1" thickBot="1" x14ac:dyDescent="0.3">
      <c r="A7" s="76" t="s">
        <v>36</v>
      </c>
      <c r="B7" s="99" t="s">
        <v>4</v>
      </c>
      <c r="C7" s="94">
        <v>159927000</v>
      </c>
      <c r="D7" s="74">
        <v>159927000</v>
      </c>
      <c r="J7" s="29"/>
      <c r="K7" s="29"/>
    </row>
    <row r="8" spans="1:11" s="8" customFormat="1" ht="26.25" customHeight="1" thickBot="1" x14ac:dyDescent="0.3">
      <c r="A8" s="75" t="s">
        <v>40</v>
      </c>
      <c r="B8" s="99" t="s">
        <v>4</v>
      </c>
      <c r="C8" s="94">
        <v>24500000</v>
      </c>
      <c r="D8" s="74">
        <v>24500000</v>
      </c>
      <c r="J8" s="29"/>
      <c r="K8" s="29"/>
    </row>
    <row r="9" spans="1:11" s="8" customFormat="1" ht="26.25" customHeight="1" x14ac:dyDescent="0.25">
      <c r="A9" s="122" t="s">
        <v>35</v>
      </c>
      <c r="B9" s="96" t="s">
        <v>4</v>
      </c>
      <c r="C9" s="91">
        <v>16631880</v>
      </c>
      <c r="D9" s="87">
        <v>16631880</v>
      </c>
      <c r="J9" s="29"/>
      <c r="K9" s="29"/>
    </row>
    <row r="10" spans="1:11" s="8" customFormat="1" ht="26.25" customHeight="1" thickBot="1" x14ac:dyDescent="0.3">
      <c r="A10" s="121"/>
      <c r="B10" s="98" t="s">
        <v>6</v>
      </c>
      <c r="C10" s="93">
        <v>290722.5</v>
      </c>
      <c r="D10" s="86">
        <v>12105946.550250001</v>
      </c>
      <c r="J10" s="29"/>
      <c r="K10" s="29"/>
    </row>
    <row r="11" spans="1:11" s="8" customFormat="1" ht="26.25" customHeight="1" thickBot="1" x14ac:dyDescent="0.3">
      <c r="A11" s="75" t="s">
        <v>37</v>
      </c>
      <c r="B11" s="99" t="s">
        <v>4</v>
      </c>
      <c r="C11" s="94">
        <v>37500000</v>
      </c>
      <c r="D11" s="74">
        <v>37500000</v>
      </c>
      <c r="J11" s="29"/>
      <c r="K11" s="29"/>
    </row>
    <row r="12" spans="1:11" s="8" customFormat="1" ht="26.25" customHeight="1" x14ac:dyDescent="0.25">
      <c r="A12" s="123" t="s">
        <v>47</v>
      </c>
      <c r="B12" s="96" t="s">
        <v>4</v>
      </c>
      <c r="C12" s="91">
        <v>244250600</v>
      </c>
      <c r="D12" s="87">
        <v>244250600</v>
      </c>
      <c r="J12" s="29"/>
      <c r="K12" s="29"/>
    </row>
    <row r="13" spans="1:11" s="8" customFormat="1" ht="26.25" customHeight="1" x14ac:dyDescent="0.25">
      <c r="A13" s="124"/>
      <c r="B13" s="97" t="s">
        <v>6</v>
      </c>
      <c r="C13" s="92">
        <v>700000</v>
      </c>
      <c r="D13" s="88">
        <v>29148630</v>
      </c>
      <c r="J13" s="29"/>
      <c r="K13" s="29"/>
    </row>
    <row r="14" spans="1:11" s="8" customFormat="1" ht="26.25" customHeight="1" thickBot="1" x14ac:dyDescent="0.3">
      <c r="A14" s="125"/>
      <c r="B14" s="98" t="s">
        <v>0</v>
      </c>
      <c r="C14" s="93">
        <v>141837.5</v>
      </c>
      <c r="D14" s="86">
        <v>6919159.4762500003</v>
      </c>
      <c r="J14" s="29"/>
      <c r="K14" s="29"/>
    </row>
    <row r="15" spans="1:11" s="8" customFormat="1" ht="26.25" customHeight="1" thickBot="1" x14ac:dyDescent="0.3">
      <c r="A15" s="77" t="s">
        <v>34</v>
      </c>
      <c r="B15" s="99" t="s">
        <v>4</v>
      </c>
      <c r="C15" s="94">
        <v>97000000</v>
      </c>
      <c r="D15" s="74">
        <v>97000000</v>
      </c>
      <c r="J15" s="29"/>
      <c r="K15" s="29"/>
    </row>
    <row r="16" spans="1:11" s="8" customFormat="1" ht="26.25" customHeight="1" x14ac:dyDescent="0.25">
      <c r="A16" s="119" t="s">
        <v>38</v>
      </c>
      <c r="B16" s="96" t="s">
        <v>4</v>
      </c>
      <c r="C16" s="91">
        <v>207856000</v>
      </c>
      <c r="D16" s="87">
        <v>207856000</v>
      </c>
      <c r="J16" s="29"/>
      <c r="K16" s="29"/>
    </row>
    <row r="17" spans="1:11" s="8" customFormat="1" ht="26.25" customHeight="1" x14ac:dyDescent="0.25">
      <c r="A17" s="120"/>
      <c r="B17" s="100" t="s">
        <v>6</v>
      </c>
      <c r="C17" s="95">
        <v>100384.25</v>
      </c>
      <c r="D17" s="89">
        <v>4180090.5158250001</v>
      </c>
      <c r="J17" s="29"/>
      <c r="K17" s="29"/>
    </row>
    <row r="18" spans="1:11" s="8" customFormat="1" ht="26.25" customHeight="1" thickBot="1" x14ac:dyDescent="0.3">
      <c r="A18" s="121"/>
      <c r="B18" s="98" t="s">
        <v>0</v>
      </c>
      <c r="C18" s="93">
        <v>578908.29</v>
      </c>
      <c r="D18" s="86">
        <v>28240477.875266999</v>
      </c>
      <c r="J18" s="29"/>
      <c r="K18" s="29"/>
    </row>
    <row r="19" spans="1:11" s="8" customFormat="1" ht="26.25" customHeight="1" x14ac:dyDescent="0.25">
      <c r="A19" s="119" t="s">
        <v>42</v>
      </c>
      <c r="B19" s="96" t="s">
        <v>4</v>
      </c>
      <c r="C19" s="91">
        <v>241041315</v>
      </c>
      <c r="D19" s="87">
        <v>241041315</v>
      </c>
      <c r="J19" s="29"/>
      <c r="K19" s="29"/>
    </row>
    <row r="20" spans="1:11" s="8" customFormat="1" ht="26.25" customHeight="1" x14ac:dyDescent="0.25">
      <c r="A20" s="120"/>
      <c r="B20" s="97" t="s">
        <v>6</v>
      </c>
      <c r="C20" s="92">
        <v>28243</v>
      </c>
      <c r="D20" s="88">
        <v>1176063.9387000001</v>
      </c>
      <c r="J20" s="29"/>
      <c r="K20" s="29"/>
    </row>
    <row r="21" spans="1:11" s="8" customFormat="1" ht="26.25" customHeight="1" thickBot="1" x14ac:dyDescent="0.3">
      <c r="A21" s="121"/>
      <c r="B21" s="98" t="s">
        <v>0</v>
      </c>
      <c r="C21" s="93">
        <v>28117</v>
      </c>
      <c r="D21" s="86">
        <v>1371611.9291000001</v>
      </c>
      <c r="J21" s="29"/>
      <c r="K21" s="29"/>
    </row>
    <row r="22" spans="1:11" s="8" customFormat="1" ht="26.25" customHeight="1" thickBot="1" x14ac:dyDescent="0.3">
      <c r="A22" s="76" t="s">
        <v>44</v>
      </c>
      <c r="B22" s="99" t="s">
        <v>4</v>
      </c>
      <c r="C22" s="94">
        <v>53070000</v>
      </c>
      <c r="D22" s="74">
        <v>53070000</v>
      </c>
      <c r="J22" s="29"/>
      <c r="K22" s="29"/>
    </row>
    <row r="23" spans="1:11" s="8" customFormat="1" ht="26.25" customHeight="1" thickBot="1" x14ac:dyDescent="0.3">
      <c r="A23" s="76" t="s">
        <v>43</v>
      </c>
      <c r="B23" s="99" t="s">
        <v>4</v>
      </c>
      <c r="C23" s="94">
        <v>18000000</v>
      </c>
      <c r="D23" s="74">
        <v>18000000</v>
      </c>
      <c r="J23" s="29"/>
      <c r="K23" s="29"/>
    </row>
    <row r="24" spans="1:11" s="8" customFormat="1" ht="26.25" customHeight="1" thickBot="1" x14ac:dyDescent="0.3">
      <c r="A24" s="76" t="s">
        <v>111</v>
      </c>
      <c r="B24" s="99" t="s">
        <v>4</v>
      </c>
      <c r="C24" s="94">
        <v>70000000</v>
      </c>
      <c r="D24" s="74">
        <v>70000000</v>
      </c>
      <c r="J24" s="29"/>
      <c r="K24" s="29"/>
    </row>
    <row r="25" spans="1:11" s="8" customFormat="1" ht="26.25" customHeight="1" thickBot="1" x14ac:dyDescent="0.3">
      <c r="A25" s="76" t="s">
        <v>48</v>
      </c>
      <c r="B25" s="99" t="s">
        <v>4</v>
      </c>
      <c r="C25" s="94">
        <v>83000000</v>
      </c>
      <c r="D25" s="74">
        <v>83000000</v>
      </c>
      <c r="J25" s="29"/>
      <c r="K25" s="29"/>
    </row>
    <row r="26" spans="1:11" s="8" customFormat="1" ht="26.25" customHeight="1" thickBot="1" x14ac:dyDescent="0.3">
      <c r="A26" s="76" t="s">
        <v>39</v>
      </c>
      <c r="B26" s="99" t="s">
        <v>4</v>
      </c>
      <c r="C26" s="94">
        <v>42400000</v>
      </c>
      <c r="D26" s="74">
        <v>42400000</v>
      </c>
      <c r="J26" s="29"/>
      <c r="K26" s="29"/>
    </row>
    <row r="27" spans="1:11" ht="28.5" customHeight="1" thickBot="1" x14ac:dyDescent="0.3">
      <c r="C27" s="29"/>
      <c r="D27" s="30">
        <f>SUM(D4:D26)</f>
        <v>1744114939.3042672</v>
      </c>
      <c r="E27" s="31"/>
      <c r="J27" s="31"/>
      <c r="K27" s="31"/>
    </row>
    <row r="28" spans="1:11" s="8" customFormat="1" x14ac:dyDescent="0.25">
      <c r="A28" s="7"/>
      <c r="B28" s="7"/>
      <c r="C28" s="21"/>
      <c r="D28" s="29"/>
      <c r="J28" s="29"/>
      <c r="K28" s="29"/>
    </row>
    <row r="29" spans="1:11" s="8" customFormat="1" ht="60" x14ac:dyDescent="0.25">
      <c r="A29" s="64" t="s">
        <v>120</v>
      </c>
      <c r="B29" s="59"/>
      <c r="C29" s="21"/>
      <c r="D29" s="9" t="s">
        <v>119</v>
      </c>
      <c r="J29" s="29"/>
      <c r="K29" s="29"/>
    </row>
    <row r="30" spans="1:11" x14ac:dyDescent="0.25">
      <c r="B30" s="32"/>
      <c r="C30" s="21"/>
      <c r="J30" s="31"/>
      <c r="K30" s="31"/>
    </row>
    <row r="31" spans="1:11" x14ac:dyDescent="0.25">
      <c r="B31" s="32"/>
      <c r="C31" s="21"/>
      <c r="J31" s="31"/>
      <c r="K31" s="31"/>
    </row>
    <row r="32" spans="1:11" x14ac:dyDescent="0.25">
      <c r="A32" s="33"/>
      <c r="J32" s="31"/>
      <c r="K32" s="31"/>
    </row>
    <row r="33" spans="1:11" x14ac:dyDescent="0.25">
      <c r="A33" s="33"/>
      <c r="B33" s="21"/>
      <c r="J33" s="31"/>
      <c r="K33" s="31"/>
    </row>
    <row r="34" spans="1:11" x14ac:dyDescent="0.25">
      <c r="A34" s="33"/>
      <c r="B34" s="21"/>
      <c r="J34" s="31"/>
      <c r="K34" s="31"/>
    </row>
    <row r="35" spans="1:11" x14ac:dyDescent="0.25">
      <c r="J35" s="31"/>
      <c r="K35" s="31"/>
    </row>
  </sheetData>
  <mergeCells count="6">
    <mergeCell ref="A19:A21"/>
    <mergeCell ref="A1:D2"/>
    <mergeCell ref="A9:A10"/>
    <mergeCell ref="A16:A18"/>
    <mergeCell ref="A4:A6"/>
    <mergeCell ref="A12:A14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zoomScaleNormal="100" workbookViewId="0">
      <selection activeCell="B14" sqref="B14"/>
    </sheetView>
  </sheetViews>
  <sheetFormatPr defaultRowHeight="15" x14ac:dyDescent="0.2"/>
  <cols>
    <col min="1" max="1" width="34.85546875" style="7" customWidth="1"/>
    <col min="2" max="2" width="18.28515625" style="7" customWidth="1"/>
    <col min="3" max="3" width="20" style="7" customWidth="1"/>
    <col min="4" max="16384" width="9.140625" style="7"/>
  </cols>
  <sheetData>
    <row r="1" spans="1:3" ht="54" customHeight="1" thickBot="1" x14ac:dyDescent="0.25">
      <c r="A1" s="118" t="s">
        <v>122</v>
      </c>
      <c r="B1" s="118"/>
      <c r="C1" s="118"/>
    </row>
    <row r="2" spans="1:3" ht="36.75" customHeight="1" thickBot="1" x14ac:dyDescent="0.25">
      <c r="A2" s="11" t="s">
        <v>27</v>
      </c>
      <c r="B2" s="12" t="s">
        <v>28</v>
      </c>
      <c r="C2" s="13" t="s">
        <v>114</v>
      </c>
    </row>
    <row r="3" spans="1:3" ht="18.75" customHeight="1" x14ac:dyDescent="0.2">
      <c r="A3" s="14" t="s">
        <v>26</v>
      </c>
      <c r="B3" s="15">
        <v>407360141.31000006</v>
      </c>
      <c r="C3" s="78">
        <v>407360141.31000006</v>
      </c>
    </row>
    <row r="4" spans="1:3" ht="18.75" customHeight="1" x14ac:dyDescent="0.2">
      <c r="A4" s="16" t="s">
        <v>29</v>
      </c>
      <c r="B4" s="17">
        <v>11359217.91</v>
      </c>
      <c r="C4" s="79">
        <v>473008057.068519</v>
      </c>
    </row>
    <row r="5" spans="1:3" ht="18.75" customHeight="1" thickBot="1" x14ac:dyDescent="0.25">
      <c r="A5" s="18" t="s">
        <v>41</v>
      </c>
      <c r="B5" s="19">
        <v>22458424.310000002</v>
      </c>
      <c r="C5" s="80">
        <v>1095573592.2177129</v>
      </c>
    </row>
    <row r="6" spans="1:3" ht="18.75" customHeight="1" thickBot="1" x14ac:dyDescent="0.25">
      <c r="C6" s="20">
        <f>SUM(C3:C5)</f>
        <v>1975941790.5962319</v>
      </c>
    </row>
    <row r="8" spans="1:3" s="8" customFormat="1" ht="60" x14ac:dyDescent="0.25">
      <c r="A8" s="64" t="s">
        <v>120</v>
      </c>
      <c r="B8" s="59"/>
      <c r="C8" s="9" t="s">
        <v>119</v>
      </c>
    </row>
    <row r="9" spans="1:3" s="8" customFormat="1" x14ac:dyDescent="0.25">
      <c r="A9" s="7"/>
      <c r="C9" s="9"/>
    </row>
    <row r="10" spans="1:3" s="1" customFormat="1" x14ac:dyDescent="0.2">
      <c r="C10" s="22"/>
    </row>
    <row r="14" spans="1:3" x14ac:dyDescent="0.2">
      <c r="C14" s="2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Гончарук Тетяна Петрівна</cp:lastModifiedBy>
  <cp:lastPrinted>2022-02-15T13:48:00Z</cp:lastPrinted>
  <dcterms:created xsi:type="dcterms:W3CDTF">2014-06-16T07:23:10Z</dcterms:created>
  <dcterms:modified xsi:type="dcterms:W3CDTF">2025-08-04T08:22:05Z</dcterms:modified>
</cp:coreProperties>
</file>