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\Гончарук\Отчетность 2024\На сайт\"/>
    </mc:Choice>
  </mc:AlternateContent>
  <xr:revisionPtr revIDLastSave="0" documentId="13_ncr:1_{043F630F-C191-4A9A-8A30-D4A6B40652E8}" xr6:coauthVersionLast="47" xr6:coauthVersionMax="47" xr10:uidLastSave="{00000000-0000-0000-0000-000000000000}"/>
  <bookViews>
    <workbookView xWindow="975" yWindow="600" windowWidth="20325" windowHeight="15075" tabRatio="799" xr2:uid="{00000000-000D-0000-FFFF-FFFF00000000}"/>
  </bookViews>
  <sheets>
    <sheet name="Участь у ФЗП" sheetId="18" r:id="rId1"/>
    <sheet name="Депозити ФЗП " sheetId="16" r:id="rId2"/>
    <sheet name="ОВГЗ ФЗП" sheetId="20" r:id="rId3"/>
    <sheet name="Участь ФСГ" sheetId="19" r:id="rId4"/>
    <sheet name="Депозити ФСГ" sheetId="17" r:id="rId5"/>
    <sheet name="ОВГЗ ФСГ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6" l="1"/>
  <c r="D25" i="17" l="1"/>
  <c r="C17" i="19" l="1"/>
  <c r="C6" i="21" l="1"/>
  <c r="C61" i="18" l="1"/>
  <c r="C5" i="20" l="1"/>
</calcChain>
</file>

<file path=xl/sharedStrings.xml><?xml version="1.0" encoding="utf-8"?>
<sst xmlns="http://schemas.openxmlformats.org/spreadsheetml/2006/main" count="214" uniqueCount="134">
  <si>
    <t>євро</t>
  </si>
  <si>
    <t>Назва банківської установи</t>
  </si>
  <si>
    <t>Валюта вкладу</t>
  </si>
  <si>
    <t>Сума розміщених коштів в валюті розміщення</t>
  </si>
  <si>
    <t>гривня</t>
  </si>
  <si>
    <t>Всього</t>
  </si>
  <si>
    <t>дол. США</t>
  </si>
  <si>
    <t>Назва страхової компанії</t>
  </si>
  <si>
    <t>Частка в фонді у відсотках</t>
  </si>
  <si>
    <t>Страховики - діючі члени МТСБУ</t>
  </si>
  <si>
    <t>ТДВ СК "Альфа-Гарант"</t>
  </si>
  <si>
    <t>ПрАТ СК "ГРАВЕ УКРАЇНА"</t>
  </si>
  <si>
    <t>ТДВ "СТ "ДОМІНАНТА"</t>
  </si>
  <si>
    <t>ПрАТ "Європейський страховий альянс"</t>
  </si>
  <si>
    <t>ПрАТ "СК "ЗДОРОВО"</t>
  </si>
  <si>
    <t>ТДВ "СК "КИЇВ РЕ"</t>
  </si>
  <si>
    <t>ПрАТ «Київський страховий дім»</t>
  </si>
  <si>
    <t>ПАТ "СК "Мега-гарант"</t>
  </si>
  <si>
    <t>ТДВ "Міжнародна СК"</t>
  </si>
  <si>
    <t>ТДВ "СК "Мотор-Гарант"</t>
  </si>
  <si>
    <t>ПрАТ "СК "Перша"</t>
  </si>
  <si>
    <t>ПрАТ "СК "ПРОВІДНА"</t>
  </si>
  <si>
    <t>ПрАТ "СК "УНІКА"</t>
  </si>
  <si>
    <t>ПрАТ "УТСК"</t>
  </si>
  <si>
    <t>ПАТ "ХМСК"</t>
  </si>
  <si>
    <t>АТ "СГ "Ю.БІ.АЙ"</t>
  </si>
  <si>
    <t>ПрАТ "СК "ЮНІВЕС"</t>
  </si>
  <si>
    <t>Страховики, що вийшли з членів МТСБУ</t>
  </si>
  <si>
    <t>ВСЬОГО</t>
  </si>
  <si>
    <t>Страховики - діючі повні члени МТСБУ</t>
  </si>
  <si>
    <t>ОВДП у гривні</t>
  </si>
  <si>
    <t>Найменування</t>
  </si>
  <si>
    <t>Сума, у валюті вкладення</t>
  </si>
  <si>
    <t>ОВДП у валюті (дол.США)</t>
  </si>
  <si>
    <t>ПрАТ "СК "Страховий капітал"</t>
  </si>
  <si>
    <t>долар</t>
  </si>
  <si>
    <t>АТ "СК "ІНГО"</t>
  </si>
  <si>
    <t>АТ "Укрексімбанк"</t>
  </si>
  <si>
    <t>АТ "КРЕДОБАНК"</t>
  </si>
  <si>
    <t>АБ "УКРГАЗБАНК"</t>
  </si>
  <si>
    <t>АТ "ОЩАДБАНК"</t>
  </si>
  <si>
    <t>АТ "ОТП БAНК"</t>
  </si>
  <si>
    <t>АТ "ТАСКОМБАНК"</t>
  </si>
  <si>
    <t>АТ "ПУМБ"</t>
  </si>
  <si>
    <t>АТ "ПРАВЕКС БАНК"</t>
  </si>
  <si>
    <t>ОВДП у валюті (євро)</t>
  </si>
  <si>
    <t>АТ "УНІВЕРСАЛ БАНК"</t>
  </si>
  <si>
    <t>АТ "КРЕДИТВЕСТ БАНК"</t>
  </si>
  <si>
    <t>АТ "ПІРЕУС БАНК МКБ"</t>
  </si>
  <si>
    <t>АТ "СГ "ТАС" (приватне)</t>
  </si>
  <si>
    <t>ПАТ "СК "УСГ"</t>
  </si>
  <si>
    <t>АТ "БАНК КРЕДИТ ДНІПРО"</t>
  </si>
  <si>
    <t>АТ "СЕНС БАНК"</t>
  </si>
  <si>
    <t>ПАТ "НАСК "ОРАНТА"</t>
  </si>
  <si>
    <t>ТДВ "СК "ГАРДІАН"</t>
  </si>
  <si>
    <t>АТ "СК "АРКС"</t>
  </si>
  <si>
    <t>ПрАТ СК "ПЗУ УКРАЇНА"</t>
  </si>
  <si>
    <t>ПрАТ "СК "АРСЕНАЛ СТРАХУВАННЯ"</t>
  </si>
  <si>
    <t>ПрАТ "СК АСКО ДС"</t>
  </si>
  <si>
    <t>ПрАТ "СК "ВУСО"</t>
  </si>
  <si>
    <t>ПрАТ "СК "САЛАМАНДРА"</t>
  </si>
  <si>
    <t>ТДВ "ЕКСПРЕС СТРАХУВАННЯ"</t>
  </si>
  <si>
    <t>Страхова компанія "Еталон"</t>
  </si>
  <si>
    <t>ПрАТ "СК "Євроінс Україна"</t>
  </si>
  <si>
    <t>ПрАТ СК "ІНТЕР-ПОЛІС"</t>
  </si>
  <si>
    <t>ПрАТ "УСК "КНЯЖА ВІЄННА ІНШУРАНС ГРУП"</t>
  </si>
  <si>
    <t>ПрАТ "СК "Колоннейд Україна"</t>
  </si>
  <si>
    <t>АТ "СК "Країна"</t>
  </si>
  <si>
    <t>ТДВ СК "КРЕДО"</t>
  </si>
  <si>
    <t>ПрАТ "СК "Оранта-Січ"</t>
  </si>
  <si>
    <t>ПрАТ “СК “Універсальна”</t>
  </si>
  <si>
    <t>ПрАТ “УПСК”</t>
  </si>
  <si>
    <t>ПрАТ "СК "АЛЬФА СТРАХУВАННЯ"</t>
  </si>
  <si>
    <t>АСК "ОМЕГА"</t>
  </si>
  <si>
    <t>ПрАТ "СК "УКРАЇНСЬКИЙ СТРАХОВИЙ СТАНДАРТ"</t>
  </si>
  <si>
    <t>ТДВ "СК "Ю.Ес.Ай."</t>
  </si>
  <si>
    <t>ПрАТ "СК "ГЛОБАЛ ГАРАНТ"</t>
  </si>
  <si>
    <t>АСТ "ВЕКСЕЛЬ"</t>
  </si>
  <si>
    <t>ТДВ "СК "ПРОВІТА"</t>
  </si>
  <si>
    <t>ПрАТ "СК "Статус"</t>
  </si>
  <si>
    <t>ЗАТ ФГ "Страхові традиції"</t>
  </si>
  <si>
    <t>Код установи</t>
  </si>
  <si>
    <t>20782312</t>
  </si>
  <si>
    <t>32382598</t>
  </si>
  <si>
    <t>33908322</t>
  </si>
  <si>
    <t>13494943</t>
  </si>
  <si>
    <t>20474912</t>
  </si>
  <si>
    <t>20344871</t>
  </si>
  <si>
    <t>31650052</t>
  </si>
  <si>
    <t>35417298</t>
  </si>
  <si>
    <t>19243047</t>
  </si>
  <si>
    <t>21870998</t>
  </si>
  <si>
    <t>36086124</t>
  </si>
  <si>
    <t>20080515</t>
  </si>
  <si>
    <t>22868348</t>
  </si>
  <si>
    <t>19411125</t>
  </si>
  <si>
    <t>16285602</t>
  </si>
  <si>
    <t>19350062</t>
  </si>
  <si>
    <t>24175269</t>
  </si>
  <si>
    <t>25395057</t>
  </si>
  <si>
    <t>20842474</t>
  </si>
  <si>
    <t>13622789</t>
  </si>
  <si>
    <t>39433769</t>
  </si>
  <si>
    <t>00034186</t>
  </si>
  <si>
    <t>02307292</t>
  </si>
  <si>
    <t>31681672</t>
  </si>
  <si>
    <t>13809430</t>
  </si>
  <si>
    <t>30115243</t>
  </si>
  <si>
    <t>30859524</t>
  </si>
  <si>
    <t>20113829</t>
  </si>
  <si>
    <t>20033533</t>
  </si>
  <si>
    <t>20602681</t>
  </si>
  <si>
    <t>22945712</t>
  </si>
  <si>
    <t>32638319</t>
  </si>
  <si>
    <t>CTPAXOBA KOMПAHІЯ "ББC IHШУPAHC"</t>
  </si>
  <si>
    <t>ТДВ "СГ "ОБЕРIГ"</t>
  </si>
  <si>
    <t>ПрАТ АСК "СКАРБНИЦЯ"</t>
  </si>
  <si>
    <t>30968986</t>
  </si>
  <si>
    <t>31154435</t>
  </si>
  <si>
    <t>АТ "ПРОСТО"</t>
  </si>
  <si>
    <t>АТ "КБ "ГЛОБУС"</t>
  </si>
  <si>
    <t xml:space="preserve">АТ "СК "АРКС" </t>
  </si>
  <si>
    <t>Сума розміщених коштів, грн</t>
  </si>
  <si>
    <t>Сума, грн</t>
  </si>
  <si>
    <t>Начальник Управління фінансів</t>
  </si>
  <si>
    <t>Дмитро ЛАЗАРЄВ</t>
  </si>
  <si>
    <t>Участь страховиків в Централізованому страховому резервному фонді захисту потерпілих у дорожньо - транспортних пригодах МТСБУ станом на 01.10.2024</t>
  </si>
  <si>
    <t>АТ "СГ "ТАС" (приватне) (+ПрАТ "СТ "ГАРАНТІЯ")</t>
  </si>
  <si>
    <t xml:space="preserve"> СТРАХОВА КОМПАНІЯ "ІНВЕСТСЕРВІС"</t>
  </si>
  <si>
    <t>Інформація щодо розміщення коштів Централізованого страхового резервного фонду захисту потерпілих у дорожньо - транспортних пригодах на депозитних рахунках в банках станом на 01.10.2024</t>
  </si>
  <si>
    <t>Інформація щодо розміщення коштів Централізованого страхового резервного фонду захисту потерпілих у дорожньо - транспортних пригодах в ОВДП станом на 01.10.2024</t>
  </si>
  <si>
    <t>Участь страховиків в Централізованому страховому резервному фонді страхових гарантій МТСБУ станом на 01.10.2024</t>
  </si>
  <si>
    <t>Інформація щодо розміщення коштів Централізованого страхового резервного фонду страхових гарантій на депозитних рахунках в банках станом на 01.10.2024</t>
  </si>
  <si>
    <t>Інформація щодо розміщення коштів Централізованого страхового резервного фонду страхових гарантій в ОВДП станом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</si>
</sst>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3" fillId="0" borderId="0">
      <alignment horizontal="left"/>
    </xf>
    <xf numFmtId="0" fontId="3" fillId="0" borderId="0">
      <alignment horizontal="left"/>
    </xf>
    <xf numFmtId="0" fontId="2" fillId="0" borderId="0"/>
    <xf numFmtId="0" fontId="1" fillId="0" borderId="0"/>
    <xf numFmtId="0" fontId="4" fillId="0" borderId="0"/>
  </cellStyleXfs>
  <cellXfs count="124">
    <xf numFmtId="0" fontId="0" fillId="0" borderId="0" xfId="0"/>
    <xf numFmtId="0" fontId="5" fillId="0" borderId="0" xfId="3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0" fontId="5" fillId="0" borderId="22" xfId="3" applyFont="1" applyBorder="1" applyAlignment="1">
      <alignment horizontal="center" vertical="center" wrapText="1"/>
    </xf>
    <xf numFmtId="0" fontId="5" fillId="0" borderId="51" xfId="3" applyFont="1" applyBorder="1" applyAlignment="1">
      <alignment horizontal="center" vertical="center" wrapText="1"/>
    </xf>
    <xf numFmtId="164" fontId="5" fillId="0" borderId="9" xfId="3" applyNumberFormat="1" applyFont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 wrapText="1"/>
    </xf>
    <xf numFmtId="0" fontId="6" fillId="2" borderId="21" xfId="3" applyFont="1" applyFill="1" applyBorder="1" applyAlignment="1">
      <alignment horizontal="center" vertical="center" wrapText="1"/>
    </xf>
    <xf numFmtId="164" fontId="6" fillId="2" borderId="15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5" fillId="0" borderId="6" xfId="2" applyFont="1" applyBorder="1" applyAlignment="1">
      <alignment vertical="center" wrapText="1"/>
    </xf>
    <xf numFmtId="4" fontId="5" fillId="0" borderId="38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vertical="center"/>
    </xf>
    <xf numFmtId="0" fontId="5" fillId="0" borderId="7" xfId="2" applyFont="1" applyBorder="1" applyAlignment="1">
      <alignment vertical="center" wrapText="1"/>
    </xf>
    <xf numFmtId="4" fontId="5" fillId="0" borderId="41" xfId="0" applyNumberFormat="1" applyFont="1" applyBorder="1" applyAlignment="1">
      <alignment vertical="center"/>
    </xf>
    <xf numFmtId="4" fontId="5" fillId="0" borderId="40" xfId="0" applyNumberFormat="1" applyFont="1" applyBorder="1" applyAlignment="1">
      <alignment vertical="center"/>
    </xf>
    <xf numFmtId="0" fontId="5" fillId="0" borderId="25" xfId="2" applyFont="1" applyBorder="1" applyAlignment="1">
      <alignment vertical="center" wrapText="1"/>
    </xf>
    <xf numFmtId="4" fontId="5" fillId="0" borderId="36" xfId="0" applyNumberFormat="1" applyFont="1" applyBorder="1" applyAlignment="1">
      <alignment vertical="center"/>
    </xf>
    <xf numFmtId="4" fontId="5" fillId="0" borderId="37" xfId="0" applyNumberFormat="1" applyFont="1" applyBorder="1" applyAlignment="1">
      <alignment vertical="center"/>
    </xf>
    <xf numFmtId="4" fontId="6" fillId="0" borderId="29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3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5" fillId="0" borderId="0" xfId="1" applyFont="1"/>
    <xf numFmtId="0" fontId="6" fillId="2" borderId="4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" fontId="5" fillId="0" borderId="4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5" fillId="0" borderId="0" xfId="0" applyNumberFormat="1" applyFont="1"/>
    <xf numFmtId="4" fontId="6" fillId="0" borderId="29" xfId="0" applyNumberFormat="1" applyFont="1" applyBorder="1" applyAlignment="1">
      <alignment horizontal="center" vertical="center"/>
    </xf>
    <xf numFmtId="4" fontId="5" fillId="0" borderId="0" xfId="1" applyNumberFormat="1" applyFont="1"/>
    <xf numFmtId="0" fontId="5" fillId="0" borderId="0" xfId="0" applyFont="1" applyAlignment="1">
      <alignment wrapText="1"/>
    </xf>
    <xf numFmtId="0" fontId="7" fillId="0" borderId="0" xfId="0" applyFont="1"/>
    <xf numFmtId="0" fontId="5" fillId="0" borderId="39" xfId="6" applyFont="1" applyBorder="1" applyAlignment="1">
      <alignment vertical="top" wrapText="1" indent="2"/>
    </xf>
    <xf numFmtId="4" fontId="5" fillId="0" borderId="39" xfId="6" applyNumberFormat="1" applyFont="1" applyBorder="1" applyAlignment="1">
      <alignment horizontal="right" vertical="top" wrapText="1"/>
    </xf>
    <xf numFmtId="0" fontId="5" fillId="0" borderId="22" xfId="2" applyFont="1" applyBorder="1" applyAlignment="1">
      <alignment vertical="center" wrapText="1"/>
    </xf>
    <xf numFmtId="4" fontId="5" fillId="0" borderId="31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0" fontId="5" fillId="0" borderId="26" xfId="2" applyFont="1" applyBorder="1" applyAlignment="1">
      <alignment vertical="center" wrapText="1"/>
    </xf>
    <xf numFmtId="4" fontId="5" fillId="0" borderId="32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8" fillId="0" borderId="0" xfId="0" applyFont="1"/>
    <xf numFmtId="4" fontId="5" fillId="0" borderId="0" xfId="0" applyNumberFormat="1" applyFont="1" applyAlignment="1">
      <alignment horizontal="center"/>
    </xf>
    <xf numFmtId="3" fontId="5" fillId="0" borderId="0" xfId="3" applyNumberFormat="1" applyFont="1" applyAlignment="1">
      <alignment vertical="center"/>
    </xf>
    <xf numFmtId="10" fontId="5" fillId="0" borderId="0" xfId="3" applyNumberFormat="1" applyFont="1" applyAlignment="1">
      <alignment vertical="center"/>
    </xf>
    <xf numFmtId="0" fontId="5" fillId="0" borderId="6" xfId="3" applyFont="1" applyBorder="1" applyAlignment="1">
      <alignment vertical="center" wrapText="1"/>
    </xf>
    <xf numFmtId="0" fontId="5" fillId="0" borderId="49" xfId="3" applyFont="1" applyBorder="1" applyAlignment="1">
      <alignment horizontal="center" vertical="center" wrapText="1"/>
    </xf>
    <xf numFmtId="164" fontId="5" fillId="0" borderId="2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vertical="center" wrapText="1"/>
    </xf>
    <xf numFmtId="0" fontId="5" fillId="0" borderId="50" xfId="3" applyFont="1" applyBorder="1" applyAlignment="1">
      <alignment horizontal="center" vertical="center" wrapText="1"/>
    </xf>
    <xf numFmtId="164" fontId="5" fillId="0" borderId="3" xfId="3" applyNumberFormat="1" applyFont="1" applyBorder="1" applyAlignment="1">
      <alignment horizontal="center" vertical="center"/>
    </xf>
    <xf numFmtId="0" fontId="7" fillId="0" borderId="7" xfId="3" applyFont="1" applyBorder="1" applyAlignment="1">
      <alignment vertical="center" wrapText="1"/>
    </xf>
    <xf numFmtId="0" fontId="7" fillId="0" borderId="50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left" vertical="center" wrapText="1"/>
    </xf>
    <xf numFmtId="0" fontId="5" fillId="0" borderId="22" xfId="3" applyFont="1" applyBorder="1" applyAlignment="1">
      <alignment horizontal="left" vertical="center" wrapText="1"/>
    </xf>
    <xf numFmtId="0" fontId="5" fillId="0" borderId="22" xfId="3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0" xfId="0" applyFont="1" applyBorder="1" applyAlignment="1">
      <alignment horizontal="center" vertical="center" wrapText="1"/>
    </xf>
    <xf numFmtId="0" fontId="6" fillId="0" borderId="23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center" vertical="center" wrapText="1"/>
    </xf>
    <xf numFmtId="164" fontId="6" fillId="0" borderId="15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0" fontId="6" fillId="2" borderId="20" xfId="3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49" fontId="6" fillId="2" borderId="5" xfId="3" applyNumberFormat="1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9" fontId="6" fillId="2" borderId="4" xfId="3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2" xr:uid="{00000000-0005-0000-0000-000001000000}"/>
    <cellStyle name="Обычный 3" xfId="4" xr:uid="{00000000-0005-0000-0000-000002000000}"/>
    <cellStyle name="Обычный 4" xfId="5" xr:uid="{00000000-0005-0000-0000-000003000000}"/>
    <cellStyle name="Обычный_18.ДЕПОЗИТИ на 30.06" xfId="1" xr:uid="{00000000-0005-0000-0000-000004000000}"/>
    <cellStyle name="Обычный_Депозити ФСГ" xfId="6" xr:uid="{FFD5D6D8-92A4-4738-BFE0-27579568CC61}"/>
    <cellStyle name="Обычный_ФЗП на 01122014" xfId="3" xr:uid="{00000000-0005-0000-0000-000005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Текст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07720" y="0"/>
          <a:ext cx="8153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Текст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77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Оновити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zoomScaleNormal="100" workbookViewId="0">
      <selection activeCell="A27" sqref="A27"/>
    </sheetView>
  </sheetViews>
  <sheetFormatPr defaultRowHeight="15" x14ac:dyDescent="0.2"/>
  <cols>
    <col min="1" max="1" width="40.5703125" style="9" customWidth="1"/>
    <col min="2" max="2" width="11.28515625" style="88" customWidth="1"/>
    <col min="3" max="3" width="20.5703125" style="9" customWidth="1"/>
    <col min="4" max="4" width="11.140625" style="89" customWidth="1"/>
    <col min="5" max="5" width="11.140625" style="90" customWidth="1"/>
    <col min="6" max="8" width="11.140625" style="9" customWidth="1"/>
    <col min="9" max="16384" width="9.140625" style="9"/>
  </cols>
  <sheetData>
    <row r="1" spans="1:5" s="1" customFormat="1" x14ac:dyDescent="0.2">
      <c r="A1" s="102" t="s">
        <v>126</v>
      </c>
      <c r="B1" s="102"/>
      <c r="C1" s="103"/>
      <c r="D1" s="70"/>
      <c r="E1" s="71"/>
    </row>
    <row r="2" spans="1:5" s="1" customFormat="1" ht="69.599999999999994" customHeight="1" thickBot="1" x14ac:dyDescent="0.25">
      <c r="A2" s="103"/>
      <c r="B2" s="103"/>
      <c r="C2" s="103"/>
      <c r="D2" s="70"/>
      <c r="E2" s="71"/>
    </row>
    <row r="3" spans="1:5" s="1" customFormat="1" ht="15.75" customHeight="1" x14ac:dyDescent="0.2">
      <c r="A3" s="104" t="s">
        <v>7</v>
      </c>
      <c r="B3" s="114" t="s">
        <v>81</v>
      </c>
      <c r="C3" s="106" t="s">
        <v>8</v>
      </c>
      <c r="D3" s="70"/>
      <c r="E3" s="71"/>
    </row>
    <row r="4" spans="1:5" s="1" customFormat="1" ht="15.75" customHeight="1" thickBot="1" x14ac:dyDescent="0.25">
      <c r="A4" s="105"/>
      <c r="B4" s="115"/>
      <c r="C4" s="107"/>
      <c r="D4" s="70"/>
      <c r="E4" s="71"/>
    </row>
    <row r="5" spans="1:5" s="1" customFormat="1" ht="15.75" thickBot="1" x14ac:dyDescent="0.25">
      <c r="A5" s="108" t="s">
        <v>9</v>
      </c>
      <c r="B5" s="109"/>
      <c r="C5" s="110"/>
      <c r="D5" s="70"/>
      <c r="E5" s="71"/>
    </row>
    <row r="6" spans="1:5" s="1" customFormat="1" x14ac:dyDescent="0.2">
      <c r="A6" s="72" t="s">
        <v>56</v>
      </c>
      <c r="B6" s="73" t="s">
        <v>82</v>
      </c>
      <c r="C6" s="74">
        <v>5.2479158343200057E-2</v>
      </c>
      <c r="D6" s="70"/>
      <c r="E6" s="71"/>
    </row>
    <row r="7" spans="1:5" s="1" customFormat="1" x14ac:dyDescent="0.2">
      <c r="A7" s="75" t="s">
        <v>10</v>
      </c>
      <c r="B7" s="76" t="s">
        <v>83</v>
      </c>
      <c r="C7" s="77">
        <v>3.3900098913419316E-2</v>
      </c>
      <c r="D7" s="70"/>
      <c r="E7" s="71"/>
    </row>
    <row r="8" spans="1:5" s="1" customFormat="1" x14ac:dyDescent="0.2">
      <c r="A8" s="75" t="s">
        <v>57</v>
      </c>
      <c r="B8" s="76" t="s">
        <v>84</v>
      </c>
      <c r="C8" s="77">
        <v>3.0090730991982347E-2</v>
      </c>
      <c r="D8" s="70"/>
      <c r="E8" s="71"/>
    </row>
    <row r="9" spans="1:5" s="1" customFormat="1" x14ac:dyDescent="0.2">
      <c r="A9" s="75" t="s">
        <v>58</v>
      </c>
      <c r="B9" s="76" t="s">
        <v>85</v>
      </c>
      <c r="C9" s="77">
        <v>5.6128165257031603E-3</v>
      </c>
      <c r="D9" s="70"/>
      <c r="E9" s="71"/>
    </row>
    <row r="10" spans="1:5" s="1" customFormat="1" x14ac:dyDescent="0.2">
      <c r="A10" s="75" t="s">
        <v>55</v>
      </c>
      <c r="B10" s="76" t="s">
        <v>86</v>
      </c>
      <c r="C10" s="77">
        <v>3.5431205087056661E-2</v>
      </c>
      <c r="D10" s="70"/>
      <c r="E10" s="71"/>
    </row>
    <row r="11" spans="1:5" s="1" customFormat="1" ht="30" x14ac:dyDescent="0.2">
      <c r="A11" s="75" t="s">
        <v>114</v>
      </c>
      <c r="B11" s="76" t="s">
        <v>87</v>
      </c>
      <c r="C11" s="77">
        <v>1.4947645172157907E-2</v>
      </c>
      <c r="D11" s="70"/>
      <c r="E11" s="71"/>
    </row>
    <row r="12" spans="1:5" s="1" customFormat="1" x14ac:dyDescent="0.2">
      <c r="A12" s="75" t="s">
        <v>59</v>
      </c>
      <c r="B12" s="76" t="s">
        <v>88</v>
      </c>
      <c r="C12" s="77">
        <v>4.2616270019042855E-2</v>
      </c>
      <c r="D12" s="70"/>
      <c r="E12" s="71"/>
    </row>
    <row r="13" spans="1:5" s="1" customFormat="1" x14ac:dyDescent="0.2">
      <c r="A13" s="75" t="s">
        <v>54</v>
      </c>
      <c r="B13" s="76" t="s">
        <v>89</v>
      </c>
      <c r="C13" s="77">
        <v>4.137543163629738E-2</v>
      </c>
      <c r="D13" s="70"/>
      <c r="E13" s="71"/>
    </row>
    <row r="14" spans="1:5" s="1" customFormat="1" x14ac:dyDescent="0.2">
      <c r="A14" s="75" t="s">
        <v>11</v>
      </c>
      <c r="B14" s="76" t="s">
        <v>90</v>
      </c>
      <c r="C14" s="77">
        <v>4.5304348101212711E-3</v>
      </c>
      <c r="D14" s="70"/>
      <c r="E14" s="71"/>
    </row>
    <row r="15" spans="1:5" s="1" customFormat="1" x14ac:dyDescent="0.2">
      <c r="A15" s="78" t="s">
        <v>61</v>
      </c>
      <c r="B15" s="79" t="s">
        <v>92</v>
      </c>
      <c r="C15" s="77">
        <v>8.9804149244715886E-3</v>
      </c>
      <c r="D15" s="70"/>
      <c r="E15" s="71"/>
    </row>
    <row r="16" spans="1:5" s="1" customFormat="1" x14ac:dyDescent="0.2">
      <c r="A16" s="75" t="s">
        <v>62</v>
      </c>
      <c r="B16" s="76" t="s">
        <v>93</v>
      </c>
      <c r="C16" s="77">
        <v>1.2797500066701472E-2</v>
      </c>
      <c r="D16" s="70"/>
      <c r="E16" s="71"/>
    </row>
    <row r="17" spans="1:5" s="1" customFormat="1" x14ac:dyDescent="0.2">
      <c r="A17" s="75" t="s">
        <v>63</v>
      </c>
      <c r="B17" s="76" t="s">
        <v>94</v>
      </c>
      <c r="C17" s="77">
        <v>3.5152877186902319E-2</v>
      </c>
      <c r="D17" s="70"/>
      <c r="E17" s="71"/>
    </row>
    <row r="18" spans="1:5" s="1" customFormat="1" x14ac:dyDescent="0.2">
      <c r="A18" s="75" t="s">
        <v>13</v>
      </c>
      <c r="B18" s="76" t="s">
        <v>95</v>
      </c>
      <c r="C18" s="77">
        <v>8.690412026990342E-3</v>
      </c>
      <c r="D18" s="70"/>
      <c r="E18" s="71"/>
    </row>
    <row r="19" spans="1:5" s="1" customFormat="1" x14ac:dyDescent="0.2">
      <c r="A19" s="75" t="s">
        <v>36</v>
      </c>
      <c r="B19" s="76" t="s">
        <v>96</v>
      </c>
      <c r="C19" s="77">
        <v>3.1418549184332845E-2</v>
      </c>
      <c r="D19" s="70"/>
      <c r="E19" s="71"/>
    </row>
    <row r="20" spans="1:5" s="1" customFormat="1" x14ac:dyDescent="0.2">
      <c r="A20" s="75" t="s">
        <v>64</v>
      </c>
      <c r="B20" s="76" t="s">
        <v>97</v>
      </c>
      <c r="C20" s="77">
        <v>1.3826170022291813E-2</v>
      </c>
      <c r="D20" s="70"/>
      <c r="E20" s="71"/>
    </row>
    <row r="21" spans="1:5" s="1" customFormat="1" ht="30" x14ac:dyDescent="0.2">
      <c r="A21" s="75" t="s">
        <v>65</v>
      </c>
      <c r="B21" s="76" t="s">
        <v>98</v>
      </c>
      <c r="C21" s="77">
        <v>7.3700977542352747E-2</v>
      </c>
      <c r="D21" s="70"/>
      <c r="E21" s="71"/>
    </row>
    <row r="22" spans="1:5" s="1" customFormat="1" x14ac:dyDescent="0.2">
      <c r="A22" s="75" t="s">
        <v>66</v>
      </c>
      <c r="B22" s="76" t="s">
        <v>99</v>
      </c>
      <c r="C22" s="77">
        <v>1.7096133048766179E-3</v>
      </c>
      <c r="D22" s="70"/>
      <c r="E22" s="71"/>
    </row>
    <row r="23" spans="1:5" s="1" customFormat="1" x14ac:dyDescent="0.2">
      <c r="A23" s="75" t="s">
        <v>67</v>
      </c>
      <c r="B23" s="76" t="s">
        <v>100</v>
      </c>
      <c r="C23" s="77">
        <v>1.7636660101329488E-2</v>
      </c>
      <c r="D23" s="70"/>
      <c r="E23" s="71"/>
    </row>
    <row r="24" spans="1:5" s="1" customFormat="1" x14ac:dyDescent="0.2">
      <c r="A24" s="75" t="s">
        <v>68</v>
      </c>
      <c r="B24" s="76" t="s">
        <v>101</v>
      </c>
      <c r="C24" s="77">
        <v>1.2376777771449538E-2</v>
      </c>
      <c r="D24" s="70"/>
      <c r="E24" s="71"/>
    </row>
    <row r="25" spans="1:5" s="1" customFormat="1" x14ac:dyDescent="0.2">
      <c r="A25" s="75" t="s">
        <v>115</v>
      </c>
      <c r="B25" s="76" t="s">
        <v>102</v>
      </c>
      <c r="C25" s="77">
        <v>2.9037593891408454E-2</v>
      </c>
      <c r="D25" s="70"/>
      <c r="E25" s="71"/>
    </row>
    <row r="26" spans="1:5" s="1" customFormat="1" x14ac:dyDescent="0.2">
      <c r="A26" s="75" t="s">
        <v>53</v>
      </c>
      <c r="B26" s="76" t="s">
        <v>103</v>
      </c>
      <c r="C26" s="77">
        <v>0.12615343655552794</v>
      </c>
      <c r="D26" s="70"/>
      <c r="E26" s="71"/>
    </row>
    <row r="27" spans="1:5" s="1" customFormat="1" x14ac:dyDescent="0.2">
      <c r="A27" s="75" t="s">
        <v>69</v>
      </c>
      <c r="B27" s="76" t="s">
        <v>104</v>
      </c>
      <c r="C27" s="77">
        <v>2.3562211804853067E-3</v>
      </c>
      <c r="D27" s="70"/>
      <c r="E27" s="71"/>
    </row>
    <row r="28" spans="1:5" s="1" customFormat="1" x14ac:dyDescent="0.2">
      <c r="A28" s="75" t="s">
        <v>20</v>
      </c>
      <c r="B28" s="76" t="s">
        <v>105</v>
      </c>
      <c r="C28" s="77">
        <v>1.4369982094047877E-2</v>
      </c>
      <c r="D28" s="70"/>
      <c r="E28" s="71"/>
    </row>
    <row r="29" spans="1:5" s="1" customFormat="1" x14ac:dyDescent="0.2">
      <c r="A29" s="75" t="s">
        <v>116</v>
      </c>
      <c r="B29" s="76" t="s">
        <v>106</v>
      </c>
      <c r="C29" s="77">
        <v>2.623992721042169E-3</v>
      </c>
      <c r="D29" s="70"/>
      <c r="E29" s="71"/>
    </row>
    <row r="30" spans="1:5" s="1" customFormat="1" ht="30" x14ac:dyDescent="0.2">
      <c r="A30" s="75" t="s">
        <v>127</v>
      </c>
      <c r="B30" s="76" t="s">
        <v>107</v>
      </c>
      <c r="C30" s="77">
        <v>0.11968750152058974</v>
      </c>
      <c r="D30" s="70"/>
      <c r="E30" s="71"/>
    </row>
    <row r="31" spans="1:5" s="1" customFormat="1" x14ac:dyDescent="0.2">
      <c r="A31" s="75" t="s">
        <v>50</v>
      </c>
      <c r="B31" s="76" t="s">
        <v>108</v>
      </c>
      <c r="C31" s="77">
        <v>4.1103717705940478E-2</v>
      </c>
      <c r="D31" s="70"/>
      <c r="E31" s="71"/>
    </row>
    <row r="32" spans="1:5" s="1" customFormat="1" x14ac:dyDescent="0.2">
      <c r="A32" s="75" t="s">
        <v>70</v>
      </c>
      <c r="B32" s="76" t="s">
        <v>109</v>
      </c>
      <c r="C32" s="77">
        <v>1.6222759544141992E-2</v>
      </c>
      <c r="D32" s="70"/>
      <c r="E32" s="71"/>
    </row>
    <row r="33" spans="1:5" s="1" customFormat="1" x14ac:dyDescent="0.2">
      <c r="A33" s="75" t="s">
        <v>22</v>
      </c>
      <c r="B33" s="76" t="s">
        <v>110</v>
      </c>
      <c r="C33" s="77">
        <v>2.917496990161671E-2</v>
      </c>
      <c r="D33" s="70"/>
      <c r="E33" s="71"/>
    </row>
    <row r="34" spans="1:5" s="1" customFormat="1" x14ac:dyDescent="0.2">
      <c r="A34" s="75" t="s">
        <v>71</v>
      </c>
      <c r="B34" s="76" t="s">
        <v>111</v>
      </c>
      <c r="C34" s="77">
        <v>1.8486502404907752E-2</v>
      </c>
      <c r="D34" s="70"/>
      <c r="E34" s="71"/>
    </row>
    <row r="35" spans="1:5" s="1" customFormat="1" ht="15.75" thickBot="1" x14ac:dyDescent="0.25">
      <c r="A35" s="75" t="s">
        <v>23</v>
      </c>
      <c r="B35" s="76" t="s">
        <v>112</v>
      </c>
      <c r="C35" s="77">
        <v>9.5574812319630612E-3</v>
      </c>
      <c r="D35" s="70"/>
      <c r="E35" s="71"/>
    </row>
    <row r="36" spans="1:5" s="1" customFormat="1" ht="15" customHeight="1" thickBot="1" x14ac:dyDescent="0.25">
      <c r="A36" s="111" t="s">
        <v>27</v>
      </c>
      <c r="B36" s="112"/>
      <c r="C36" s="113"/>
      <c r="D36" s="70"/>
      <c r="E36" s="71"/>
    </row>
    <row r="37" spans="1:5" s="1" customFormat="1" x14ac:dyDescent="0.2">
      <c r="A37" s="80" t="s">
        <v>60</v>
      </c>
      <c r="B37" s="73" t="s">
        <v>91</v>
      </c>
      <c r="C37" s="74">
        <v>1.6165481530937234E-2</v>
      </c>
      <c r="D37" s="70"/>
      <c r="E37" s="71"/>
    </row>
    <row r="38" spans="1:5" s="1" customFormat="1" x14ac:dyDescent="0.2">
      <c r="A38" s="81" t="s">
        <v>26</v>
      </c>
      <c r="B38" s="4" t="s">
        <v>113</v>
      </c>
      <c r="C38" s="5">
        <v>1.1224795234274141E-3</v>
      </c>
      <c r="D38" s="70"/>
      <c r="E38" s="71"/>
    </row>
    <row r="39" spans="1:5" s="1" customFormat="1" x14ac:dyDescent="0.2">
      <c r="A39" s="81" t="s">
        <v>72</v>
      </c>
      <c r="B39" s="4" t="s">
        <v>117</v>
      </c>
      <c r="C39" s="5">
        <v>5.5099131671483689E-3</v>
      </c>
      <c r="D39" s="70"/>
      <c r="E39" s="71"/>
    </row>
    <row r="40" spans="1:5" s="1" customFormat="1" x14ac:dyDescent="0.2">
      <c r="A40" s="81" t="s">
        <v>119</v>
      </c>
      <c r="B40" s="4">
        <v>24745673</v>
      </c>
      <c r="C40" s="5">
        <v>1.3109962385208328E-2</v>
      </c>
      <c r="D40" s="70"/>
      <c r="E40" s="71"/>
    </row>
    <row r="41" spans="1:5" s="1" customFormat="1" x14ac:dyDescent="0.2">
      <c r="A41" s="81" t="s">
        <v>19</v>
      </c>
      <c r="B41" s="4" t="s">
        <v>118</v>
      </c>
      <c r="C41" s="5">
        <v>3.7774921171855745E-3</v>
      </c>
      <c r="D41" s="70"/>
      <c r="E41" s="71"/>
    </row>
    <row r="42" spans="1:5" s="1" customFormat="1" x14ac:dyDescent="0.2">
      <c r="A42" s="81" t="s">
        <v>73</v>
      </c>
      <c r="B42" s="4">
        <v>21626809</v>
      </c>
      <c r="C42" s="5">
        <v>1.5296189079179025E-3</v>
      </c>
      <c r="D42" s="70"/>
      <c r="E42" s="71"/>
    </row>
    <row r="43" spans="1:5" s="1" customFormat="1" x14ac:dyDescent="0.2">
      <c r="A43" s="81" t="s">
        <v>21</v>
      </c>
      <c r="B43" s="4">
        <v>23510137</v>
      </c>
      <c r="C43" s="5">
        <v>1.1327817605589799E-2</v>
      </c>
      <c r="D43" s="70"/>
      <c r="E43" s="71"/>
    </row>
    <row r="44" spans="1:5" s="1" customFormat="1" ht="30" x14ac:dyDescent="0.2">
      <c r="A44" s="75" t="s">
        <v>74</v>
      </c>
      <c r="B44" s="76">
        <v>22229921</v>
      </c>
      <c r="C44" s="77">
        <v>9.8844906057125748E-3</v>
      </c>
      <c r="D44" s="70"/>
      <c r="E44" s="71"/>
    </row>
    <row r="45" spans="1:5" s="1" customFormat="1" x14ac:dyDescent="0.2">
      <c r="A45" s="75" t="s">
        <v>18</v>
      </c>
      <c r="B45" s="76">
        <v>31236795</v>
      </c>
      <c r="C45" s="77">
        <v>8.0054815527419599E-3</v>
      </c>
      <c r="D45" s="70"/>
      <c r="E45" s="71"/>
    </row>
    <row r="46" spans="1:5" s="1" customFormat="1" x14ac:dyDescent="0.2">
      <c r="A46" s="82" t="s">
        <v>17</v>
      </c>
      <c r="B46" s="4">
        <v>30035289</v>
      </c>
      <c r="C46" s="5">
        <v>9.3444815978277352E-3</v>
      </c>
      <c r="D46" s="70"/>
      <c r="E46" s="71"/>
    </row>
    <row r="47" spans="1:5" s="1" customFormat="1" x14ac:dyDescent="0.2">
      <c r="A47" s="82" t="s">
        <v>75</v>
      </c>
      <c r="B47" s="4">
        <v>32404600</v>
      </c>
      <c r="C47" s="5">
        <v>1.6786451941313393E-2</v>
      </c>
      <c r="D47" s="70"/>
      <c r="E47" s="71"/>
    </row>
    <row r="48" spans="1:5" s="1" customFormat="1" x14ac:dyDescent="0.2">
      <c r="A48" s="82" t="s">
        <v>76</v>
      </c>
      <c r="B48" s="4">
        <v>30930046</v>
      </c>
      <c r="C48" s="5">
        <v>3.1692779513170129E-3</v>
      </c>
      <c r="D48" s="70"/>
      <c r="E48" s="71"/>
    </row>
    <row r="49" spans="1:7" s="1" customFormat="1" x14ac:dyDescent="0.2">
      <c r="A49" s="82" t="s">
        <v>24</v>
      </c>
      <c r="B49" s="4">
        <v>21186813</v>
      </c>
      <c r="C49" s="5">
        <v>2.8007101732635195E-3</v>
      </c>
      <c r="D49" s="70"/>
      <c r="E49" s="71"/>
    </row>
    <row r="50" spans="1:7" s="1" customFormat="1" x14ac:dyDescent="0.2">
      <c r="A50" s="83" t="s">
        <v>25</v>
      </c>
      <c r="B50" s="84">
        <v>31113488</v>
      </c>
      <c r="C50" s="77">
        <v>4.9764099900232043E-3</v>
      </c>
      <c r="D50" s="70"/>
      <c r="E50" s="71"/>
    </row>
    <row r="51" spans="1:7" s="1" customFormat="1" x14ac:dyDescent="0.2">
      <c r="A51" s="83" t="s">
        <v>15</v>
      </c>
      <c r="B51" s="84">
        <v>33442139</v>
      </c>
      <c r="C51" s="77">
        <v>6.4776098913778729E-5</v>
      </c>
      <c r="D51" s="70"/>
      <c r="E51" s="71"/>
    </row>
    <row r="52" spans="1:7" s="1" customFormat="1" x14ac:dyDescent="0.2">
      <c r="A52" s="83" t="s">
        <v>34</v>
      </c>
      <c r="B52" s="84">
        <v>32206908</v>
      </c>
      <c r="C52" s="77">
        <v>1.267568996665741E-3</v>
      </c>
      <c r="D52" s="70"/>
      <c r="E52" s="71"/>
    </row>
    <row r="53" spans="1:7" s="1" customFormat="1" x14ac:dyDescent="0.2">
      <c r="A53" s="83" t="s">
        <v>12</v>
      </c>
      <c r="B53" s="84">
        <v>35265086</v>
      </c>
      <c r="C53" s="77">
        <v>1.9705266603144171E-3</v>
      </c>
      <c r="D53" s="70"/>
      <c r="E53" s="71"/>
    </row>
    <row r="54" spans="1:7" s="1" customFormat="1" x14ac:dyDescent="0.2">
      <c r="A54" s="83" t="s">
        <v>16</v>
      </c>
      <c r="B54" s="84">
        <v>25201716</v>
      </c>
      <c r="C54" s="77">
        <v>2.67013831676429E-3</v>
      </c>
      <c r="D54" s="70"/>
      <c r="E54" s="71"/>
    </row>
    <row r="55" spans="1:7" s="1" customFormat="1" x14ac:dyDescent="0.2">
      <c r="A55" s="83" t="s">
        <v>14</v>
      </c>
      <c r="B55" s="84">
        <v>33637321</v>
      </c>
      <c r="C55" s="77">
        <v>0</v>
      </c>
      <c r="D55" s="70"/>
      <c r="E55" s="71"/>
    </row>
    <row r="56" spans="1:7" s="1" customFormat="1" x14ac:dyDescent="0.2">
      <c r="A56" s="83" t="s">
        <v>77</v>
      </c>
      <c r="B56" s="84">
        <v>20031391</v>
      </c>
      <c r="C56" s="77">
        <v>2.8227973170887104E-4</v>
      </c>
      <c r="D56" s="70"/>
      <c r="E56" s="71"/>
    </row>
    <row r="57" spans="1:7" s="1" customFormat="1" ht="30" x14ac:dyDescent="0.2">
      <c r="A57" s="83" t="s">
        <v>128</v>
      </c>
      <c r="B57" s="84">
        <v>23498273</v>
      </c>
      <c r="C57" s="77">
        <v>7.3693175463560511E-5</v>
      </c>
      <c r="D57" s="70"/>
      <c r="E57" s="71"/>
    </row>
    <row r="58" spans="1:7" s="1" customFormat="1" x14ac:dyDescent="0.2">
      <c r="A58" s="83" t="s">
        <v>78</v>
      </c>
      <c r="B58" s="84">
        <v>31704186</v>
      </c>
      <c r="C58" s="77">
        <v>2.7935301416458503E-5</v>
      </c>
      <c r="D58" s="70"/>
      <c r="E58" s="71"/>
    </row>
    <row r="59" spans="1:7" s="1" customFormat="1" x14ac:dyDescent="0.2">
      <c r="A59" s="83" t="s">
        <v>79</v>
      </c>
      <c r="B59" s="84">
        <v>31201694</v>
      </c>
      <c r="C59" s="77">
        <v>4.4112941652179043E-5</v>
      </c>
      <c r="D59" s="70"/>
      <c r="E59" s="71"/>
    </row>
    <row r="60" spans="1:7" s="1" customFormat="1" ht="15.75" thickBot="1" x14ac:dyDescent="0.25">
      <c r="A60" s="83" t="s">
        <v>80</v>
      </c>
      <c r="B60" s="84">
        <v>32281587</v>
      </c>
      <c r="C60" s="77">
        <v>4.0997345135453319E-5</v>
      </c>
      <c r="D60" s="70"/>
      <c r="E60" s="71"/>
    </row>
    <row r="61" spans="1:7" ht="15.75" thickBot="1" x14ac:dyDescent="0.25">
      <c r="A61" s="85" t="s">
        <v>28</v>
      </c>
      <c r="B61" s="86"/>
      <c r="C61" s="87">
        <f>SUM(C6:C35,C37:C60)</f>
        <v>0.99999999999999989</v>
      </c>
      <c r="D61" s="70"/>
      <c r="E61" s="71"/>
      <c r="F61" s="1"/>
      <c r="G61" s="71"/>
    </row>
    <row r="62" spans="1:7" x14ac:dyDescent="0.2">
      <c r="G62" s="90"/>
    </row>
    <row r="63" spans="1:7" s="10" customFormat="1" x14ac:dyDescent="0.25">
      <c r="A63" s="9" t="s">
        <v>124</v>
      </c>
      <c r="B63" s="88"/>
      <c r="C63" s="11" t="s">
        <v>125</v>
      </c>
      <c r="D63" s="91"/>
    </row>
    <row r="64" spans="1:7" s="10" customFormat="1" x14ac:dyDescent="0.25">
      <c r="A64" s="9"/>
      <c r="B64" s="88"/>
      <c r="C64" s="11"/>
      <c r="D64" s="92"/>
    </row>
    <row r="66" spans="1:3" x14ac:dyDescent="0.2">
      <c r="A66" s="101"/>
      <c r="B66" s="101"/>
      <c r="C66" s="101"/>
    </row>
  </sheetData>
  <mergeCells count="6">
    <mergeCell ref="A1:C2"/>
    <mergeCell ref="A3:A4"/>
    <mergeCell ref="C3:C4"/>
    <mergeCell ref="A5:C5"/>
    <mergeCell ref="A36:C36"/>
    <mergeCell ref="B3:B4"/>
  </mergeCells>
  <pageMargins left="0.75" right="0.75" top="1" bottom="1" header="0.5" footer="0.5"/>
  <pageSetup paperSize="9" orientation="portrait" r:id="rId1"/>
  <headerFooter alignWithMargins="0"/>
  <ignoredErrors>
    <ignoredError sqref="B6:B35 B37:B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E28"/>
  <sheetViews>
    <sheetView zoomScale="90" zoomScaleNormal="90" workbookViewId="0">
      <selection activeCell="C20" sqref="C20:D20"/>
    </sheetView>
  </sheetViews>
  <sheetFormatPr defaultRowHeight="15" x14ac:dyDescent="0.25"/>
  <cols>
    <col min="1" max="1" width="31.140625" style="10" customWidth="1"/>
    <col min="2" max="2" width="13.140625" style="10" customWidth="1"/>
    <col min="3" max="3" width="23" style="26" customWidth="1"/>
    <col min="4" max="4" width="26.42578125" style="45" customWidth="1"/>
    <col min="5" max="5" width="14.28515625" style="10" bestFit="1" customWidth="1"/>
    <col min="6" max="16384" width="9.140625" style="10"/>
  </cols>
  <sheetData>
    <row r="1" spans="1:4" s="29" customFormat="1" ht="39" customHeight="1" x14ac:dyDescent="0.25">
      <c r="A1" s="102" t="s">
        <v>129</v>
      </c>
      <c r="B1" s="102"/>
      <c r="C1" s="102"/>
      <c r="D1" s="102"/>
    </row>
    <row r="2" spans="1:4" s="29" customFormat="1" ht="15.75" thickBot="1" x14ac:dyDescent="0.3">
      <c r="A2" s="118"/>
      <c r="B2" s="118"/>
      <c r="C2" s="118"/>
      <c r="D2" s="118"/>
    </row>
    <row r="3" spans="1:4" ht="52.5" customHeight="1" thickBot="1" x14ac:dyDescent="0.3">
      <c r="A3" s="58" t="s">
        <v>1</v>
      </c>
      <c r="B3" s="59" t="s">
        <v>2</v>
      </c>
      <c r="C3" s="60" t="s">
        <v>3</v>
      </c>
      <c r="D3" s="60" t="s">
        <v>122</v>
      </c>
    </row>
    <row r="4" spans="1:4" ht="26.25" customHeight="1" x14ac:dyDescent="0.25">
      <c r="A4" s="116" t="s">
        <v>37</v>
      </c>
      <c r="B4" s="61" t="s">
        <v>4</v>
      </c>
      <c r="C4" s="40">
        <v>101991400</v>
      </c>
      <c r="D4" s="40">
        <v>101991400</v>
      </c>
    </row>
    <row r="5" spans="1:4" ht="26.25" customHeight="1" thickBot="1" x14ac:dyDescent="0.3">
      <c r="A5" s="117"/>
      <c r="B5" s="62" t="s">
        <v>35</v>
      </c>
      <c r="C5" s="63">
        <v>699131.74</v>
      </c>
      <c r="D5" s="63">
        <v>28780736.859999999</v>
      </c>
    </row>
    <row r="6" spans="1:4" ht="26.25" customHeight="1" x14ac:dyDescent="0.25">
      <c r="A6" s="116" t="s">
        <v>38</v>
      </c>
      <c r="B6" s="61" t="s">
        <v>4</v>
      </c>
      <c r="C6" s="40">
        <v>121705000</v>
      </c>
      <c r="D6" s="40">
        <v>121705000</v>
      </c>
    </row>
    <row r="7" spans="1:4" ht="26.25" customHeight="1" thickBot="1" x14ac:dyDescent="0.3">
      <c r="A7" s="117"/>
      <c r="B7" s="62" t="s">
        <v>35</v>
      </c>
      <c r="C7" s="63">
        <v>171152.48</v>
      </c>
      <c r="D7" s="63">
        <v>7045731.4500000002</v>
      </c>
    </row>
    <row r="8" spans="1:4" ht="26.25" customHeight="1" x14ac:dyDescent="0.25">
      <c r="A8" s="116" t="s">
        <v>39</v>
      </c>
      <c r="B8" s="61" t="s">
        <v>4</v>
      </c>
      <c r="C8" s="40">
        <v>45198000</v>
      </c>
      <c r="D8" s="40">
        <v>45198000</v>
      </c>
    </row>
    <row r="9" spans="1:4" ht="26.25" customHeight="1" thickBot="1" x14ac:dyDescent="0.3">
      <c r="A9" s="117"/>
      <c r="B9" s="62" t="s">
        <v>35</v>
      </c>
      <c r="C9" s="63">
        <v>232046</v>
      </c>
      <c r="D9" s="63">
        <v>9552498.4499999993</v>
      </c>
    </row>
    <row r="10" spans="1:4" ht="26.25" customHeight="1" thickBot="1" x14ac:dyDescent="0.3">
      <c r="A10" s="95" t="s">
        <v>40</v>
      </c>
      <c r="B10" s="64" t="s">
        <v>4</v>
      </c>
      <c r="C10" s="37">
        <v>54775000</v>
      </c>
      <c r="D10" s="37">
        <v>54775000</v>
      </c>
    </row>
    <row r="11" spans="1:4" ht="26.25" customHeight="1" thickBot="1" x14ac:dyDescent="0.3">
      <c r="A11" s="94" t="s">
        <v>52</v>
      </c>
      <c r="B11" s="65" t="s">
        <v>4</v>
      </c>
      <c r="C11" s="38">
        <v>57500000</v>
      </c>
      <c r="D11" s="38">
        <v>57500000</v>
      </c>
    </row>
    <row r="12" spans="1:4" ht="26.25" customHeight="1" thickBot="1" x14ac:dyDescent="0.3">
      <c r="A12" s="95" t="s">
        <v>41</v>
      </c>
      <c r="B12" s="64" t="s">
        <v>4</v>
      </c>
      <c r="C12" s="37">
        <v>23413000</v>
      </c>
      <c r="D12" s="37">
        <v>23413000</v>
      </c>
    </row>
    <row r="13" spans="1:4" ht="26.25" customHeight="1" thickBot="1" x14ac:dyDescent="0.3">
      <c r="A13" s="93" t="s">
        <v>42</v>
      </c>
      <c r="B13" s="61" t="s">
        <v>4</v>
      </c>
      <c r="C13" s="40">
        <v>121700000</v>
      </c>
      <c r="D13" s="40">
        <v>121700000</v>
      </c>
    </row>
    <row r="14" spans="1:4" ht="26.25" customHeight="1" thickBot="1" x14ac:dyDescent="0.3">
      <c r="A14" s="95" t="s">
        <v>46</v>
      </c>
      <c r="B14" s="64" t="s">
        <v>4</v>
      </c>
      <c r="C14" s="37">
        <v>157478002</v>
      </c>
      <c r="D14" s="37">
        <v>157478002</v>
      </c>
    </row>
    <row r="15" spans="1:4" ht="26.25" customHeight="1" thickBot="1" x14ac:dyDescent="0.3">
      <c r="A15" s="95" t="s">
        <v>47</v>
      </c>
      <c r="B15" s="64" t="s">
        <v>4</v>
      </c>
      <c r="C15" s="37">
        <v>7600000</v>
      </c>
      <c r="D15" s="37">
        <v>7600000</v>
      </c>
    </row>
    <row r="16" spans="1:4" ht="26.25" customHeight="1" thickBot="1" x14ac:dyDescent="0.3">
      <c r="A16" s="95" t="s">
        <v>48</v>
      </c>
      <c r="B16" s="64" t="s">
        <v>4</v>
      </c>
      <c r="C16" s="37">
        <v>42100000</v>
      </c>
      <c r="D16" s="37">
        <v>42100000</v>
      </c>
    </row>
    <row r="17" spans="1:5" ht="26.25" customHeight="1" thickBot="1" x14ac:dyDescent="0.3">
      <c r="A17" s="95" t="s">
        <v>43</v>
      </c>
      <c r="B17" s="64" t="s">
        <v>4</v>
      </c>
      <c r="C17" s="37">
        <v>38800000</v>
      </c>
      <c r="D17" s="37">
        <v>38800000</v>
      </c>
    </row>
    <row r="18" spans="1:5" ht="26.25" customHeight="1" thickBot="1" x14ac:dyDescent="0.3">
      <c r="A18" s="95" t="s">
        <v>120</v>
      </c>
      <c r="B18" s="64" t="s">
        <v>4</v>
      </c>
      <c r="C18" s="37">
        <v>44600000</v>
      </c>
      <c r="D18" s="37">
        <v>44600000</v>
      </c>
    </row>
    <row r="19" spans="1:5" ht="26.25" customHeight="1" thickBot="1" x14ac:dyDescent="0.3">
      <c r="A19" s="95" t="s">
        <v>51</v>
      </c>
      <c r="B19" s="64" t="s">
        <v>4</v>
      </c>
      <c r="C19" s="37">
        <v>48968000</v>
      </c>
      <c r="D19" s="37">
        <v>48968000</v>
      </c>
    </row>
    <row r="20" spans="1:5" ht="26.25" customHeight="1" thickBot="1" x14ac:dyDescent="0.3">
      <c r="A20" s="95" t="s">
        <v>44</v>
      </c>
      <c r="B20" s="64" t="s">
        <v>4</v>
      </c>
      <c r="C20" s="37">
        <v>16870000</v>
      </c>
      <c r="D20" s="37">
        <v>16870000</v>
      </c>
    </row>
    <row r="21" spans="1:5" ht="26.25" customHeight="1" thickBot="1" x14ac:dyDescent="0.3">
      <c r="A21" s="12"/>
      <c r="B21" s="66"/>
      <c r="C21" s="67"/>
      <c r="D21" s="46">
        <f>SUM(D4:D20)</f>
        <v>928077368.75999999</v>
      </c>
      <c r="E21" s="45"/>
    </row>
    <row r="22" spans="1:5" ht="26.25" customHeight="1" x14ac:dyDescent="0.25">
      <c r="A22" s="12"/>
      <c r="B22" s="66"/>
      <c r="C22" s="67"/>
    </row>
    <row r="23" spans="1:5" x14ac:dyDescent="0.25">
      <c r="A23" s="9" t="s">
        <v>124</v>
      </c>
      <c r="B23" s="88"/>
      <c r="D23" s="11" t="s">
        <v>125</v>
      </c>
    </row>
    <row r="24" spans="1:5" x14ac:dyDescent="0.25">
      <c r="A24" s="9"/>
      <c r="C24" s="11"/>
    </row>
    <row r="26" spans="1:5" x14ac:dyDescent="0.25">
      <c r="A26" s="49"/>
    </row>
    <row r="27" spans="1:5" x14ac:dyDescent="0.25">
      <c r="A27" s="49"/>
      <c r="B27" s="26"/>
      <c r="C27" s="68">
        <v>36.568600000000004</v>
      </c>
    </row>
    <row r="28" spans="1:5" x14ac:dyDescent="0.25">
      <c r="A28" s="49"/>
      <c r="B28" s="26"/>
      <c r="C28" s="69"/>
    </row>
  </sheetData>
  <mergeCells count="4">
    <mergeCell ref="A8:A9"/>
    <mergeCell ref="A4:A5"/>
    <mergeCell ref="A1:D2"/>
    <mergeCell ref="A6:A7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BE61D-7F38-4315-81F8-396775AB7921}">
  <dimension ref="A1:C8"/>
  <sheetViews>
    <sheetView zoomScaleNormal="100" workbookViewId="0">
      <selection activeCell="C18" sqref="C18"/>
    </sheetView>
  </sheetViews>
  <sheetFormatPr defaultRowHeight="15" x14ac:dyDescent="0.2"/>
  <cols>
    <col min="1" max="1" width="34.85546875" style="9" customWidth="1"/>
    <col min="2" max="2" width="18.28515625" style="9" customWidth="1"/>
    <col min="3" max="3" width="20.7109375" style="9" bestFit="1" customWidth="1"/>
    <col min="4" max="16384" width="9.140625" style="9"/>
  </cols>
  <sheetData>
    <row r="1" spans="1:3" ht="54" customHeight="1" thickBot="1" x14ac:dyDescent="0.25">
      <c r="A1" s="119" t="s">
        <v>130</v>
      </c>
      <c r="B1" s="119"/>
      <c r="C1" s="119"/>
    </row>
    <row r="2" spans="1:3" ht="36.75" customHeight="1" thickBot="1" x14ac:dyDescent="0.25">
      <c r="A2" s="13" t="s">
        <v>31</v>
      </c>
      <c r="B2" s="14" t="s">
        <v>32</v>
      </c>
      <c r="C2" s="15" t="s">
        <v>123</v>
      </c>
    </row>
    <row r="3" spans="1:3" ht="18.75" customHeight="1" x14ac:dyDescent="0.2">
      <c r="A3" s="52" t="s">
        <v>30</v>
      </c>
      <c r="B3" s="53">
        <v>2965718622.1099997</v>
      </c>
      <c r="C3" s="54">
        <v>2965718622.1099997</v>
      </c>
    </row>
    <row r="4" spans="1:3" ht="18.75" customHeight="1" thickBot="1" x14ac:dyDescent="0.25">
      <c r="A4" s="55" t="s">
        <v>33</v>
      </c>
      <c r="B4" s="56">
        <v>5365524.4400000004</v>
      </c>
      <c r="C4" s="57">
        <v>220879325.30000001</v>
      </c>
    </row>
    <row r="5" spans="1:3" ht="18.75" customHeight="1" thickBot="1" x14ac:dyDescent="0.25">
      <c r="C5" s="25">
        <f>SUM(C3:C4)</f>
        <v>3186597947.4099998</v>
      </c>
    </row>
    <row r="7" spans="1:3" s="10" customFormat="1" x14ac:dyDescent="0.25">
      <c r="A7" s="9" t="s">
        <v>124</v>
      </c>
      <c r="B7" s="88"/>
      <c r="C7" s="11" t="s">
        <v>125</v>
      </c>
    </row>
    <row r="8" spans="1:3" s="10" customFormat="1" x14ac:dyDescent="0.25">
      <c r="A8" s="9"/>
      <c r="C8" s="1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0"/>
  <sheetViews>
    <sheetView zoomScaleNormal="100" workbookViewId="0">
      <selection activeCell="C12" sqref="C12"/>
    </sheetView>
  </sheetViews>
  <sheetFormatPr defaultColWidth="13.42578125" defaultRowHeight="15" x14ac:dyDescent="0.2"/>
  <cols>
    <col min="1" max="1" width="51.42578125" style="1" customWidth="1"/>
    <col min="2" max="2" width="11.42578125" style="1" customWidth="1"/>
    <col min="3" max="3" width="15.28515625" style="1" customWidth="1"/>
    <col min="4" max="5" width="13.42578125" style="1" customWidth="1"/>
    <col min="6" max="16384" width="13.42578125" style="1"/>
  </cols>
  <sheetData>
    <row r="1" spans="1:3" ht="15" customHeight="1" x14ac:dyDescent="0.2">
      <c r="C1" s="2"/>
    </row>
    <row r="2" spans="1:3" ht="60" customHeight="1" thickBot="1" x14ac:dyDescent="0.25">
      <c r="A2" s="118" t="s">
        <v>131</v>
      </c>
      <c r="B2" s="118"/>
      <c r="C2" s="118"/>
    </row>
    <row r="3" spans="1:3" ht="20.25" customHeight="1" x14ac:dyDescent="0.2">
      <c r="A3" s="104" t="s">
        <v>7</v>
      </c>
      <c r="B3" s="114" t="s">
        <v>81</v>
      </c>
      <c r="C3" s="106" t="s">
        <v>8</v>
      </c>
    </row>
    <row r="4" spans="1:3" ht="24" customHeight="1" thickBot="1" x14ac:dyDescent="0.25">
      <c r="A4" s="105"/>
      <c r="B4" s="115"/>
      <c r="C4" s="107"/>
    </row>
    <row r="5" spans="1:3" ht="20.25" customHeight="1" thickBot="1" x14ac:dyDescent="0.25">
      <c r="A5" s="111" t="s">
        <v>29</v>
      </c>
      <c r="B5" s="112"/>
      <c r="C5" s="113"/>
    </row>
    <row r="6" spans="1:3" ht="20.25" customHeight="1" x14ac:dyDescent="0.2">
      <c r="A6" s="3" t="s">
        <v>49</v>
      </c>
      <c r="B6" s="4">
        <v>30115243</v>
      </c>
      <c r="C6" s="5">
        <v>0.20889231562862365</v>
      </c>
    </row>
    <row r="7" spans="1:3" ht="20.25" customHeight="1" x14ac:dyDescent="0.2">
      <c r="A7" s="3" t="s">
        <v>20</v>
      </c>
      <c r="B7" s="4">
        <v>31681672</v>
      </c>
      <c r="C7" s="5">
        <v>9.246348246003927E-2</v>
      </c>
    </row>
    <row r="8" spans="1:3" ht="20.25" customHeight="1" x14ac:dyDescent="0.2">
      <c r="A8" s="3" t="s">
        <v>56</v>
      </c>
      <c r="B8" s="4">
        <v>20782312</v>
      </c>
      <c r="C8" s="5">
        <v>0.11887372533269262</v>
      </c>
    </row>
    <row r="9" spans="1:3" ht="20.25" customHeight="1" x14ac:dyDescent="0.2">
      <c r="A9" s="3" t="s">
        <v>36</v>
      </c>
      <c r="B9" s="4">
        <v>16285602</v>
      </c>
      <c r="C9" s="5">
        <v>7.4066714647690476E-2</v>
      </c>
    </row>
    <row r="10" spans="1:3" ht="20.25" customHeight="1" x14ac:dyDescent="0.2">
      <c r="A10" s="3" t="s">
        <v>65</v>
      </c>
      <c r="B10" s="4">
        <v>24175269</v>
      </c>
      <c r="C10" s="5">
        <v>0.13869482917998033</v>
      </c>
    </row>
    <row r="11" spans="1:3" ht="20.25" customHeight="1" x14ac:dyDescent="0.2">
      <c r="A11" s="3" t="s">
        <v>23</v>
      </c>
      <c r="B11" s="4">
        <v>22945712</v>
      </c>
      <c r="C11" s="5">
        <v>4.8074478944199056E-2</v>
      </c>
    </row>
    <row r="12" spans="1:3" ht="20.25" customHeight="1" x14ac:dyDescent="0.2">
      <c r="A12" s="3" t="s">
        <v>53</v>
      </c>
      <c r="B12" s="4" t="s">
        <v>103</v>
      </c>
      <c r="C12" s="5">
        <v>6.4421435102285055E-2</v>
      </c>
    </row>
    <row r="13" spans="1:3" ht="20.25" customHeight="1" x14ac:dyDescent="0.2">
      <c r="A13" s="3" t="s">
        <v>50</v>
      </c>
      <c r="B13" s="4">
        <v>30859524</v>
      </c>
      <c r="C13" s="5">
        <v>0.11769163749176625</v>
      </c>
    </row>
    <row r="14" spans="1:3" ht="20.25" customHeight="1" x14ac:dyDescent="0.2">
      <c r="A14" s="3" t="s">
        <v>54</v>
      </c>
      <c r="B14" s="4">
        <v>35417298</v>
      </c>
      <c r="C14" s="5">
        <v>6.2502162573273942E-2</v>
      </c>
    </row>
    <row r="15" spans="1:3" ht="20.25" customHeight="1" x14ac:dyDescent="0.2">
      <c r="A15" s="3" t="s">
        <v>121</v>
      </c>
      <c r="B15" s="4">
        <v>20474912</v>
      </c>
      <c r="C15" s="5">
        <v>3.2263780859206455E-2</v>
      </c>
    </row>
    <row r="16" spans="1:3" ht="20.25" customHeight="1" thickBot="1" x14ac:dyDescent="0.25">
      <c r="A16" s="3" t="s">
        <v>59</v>
      </c>
      <c r="B16" s="4">
        <v>31650052</v>
      </c>
      <c r="C16" s="5">
        <v>4.2055437780242948E-2</v>
      </c>
    </row>
    <row r="17" spans="1:3" ht="20.25" customHeight="1" thickBot="1" x14ac:dyDescent="0.25">
      <c r="A17" s="6" t="s">
        <v>5</v>
      </c>
      <c r="B17" s="7"/>
      <c r="C17" s="8">
        <f>SUM(C6:C16)</f>
        <v>1</v>
      </c>
    </row>
    <row r="19" spans="1:3" s="10" customFormat="1" x14ac:dyDescent="0.25">
      <c r="A19" s="9" t="s">
        <v>124</v>
      </c>
      <c r="B19" s="88"/>
      <c r="C19" s="11" t="s">
        <v>125</v>
      </c>
    </row>
    <row r="20" spans="1:3" s="10" customFormat="1" x14ac:dyDescent="0.25">
      <c r="A20" s="9"/>
      <c r="B20" s="9"/>
      <c r="C20" s="11"/>
    </row>
  </sheetData>
  <mergeCells count="5">
    <mergeCell ref="A2:C2"/>
    <mergeCell ref="B3:B4"/>
    <mergeCell ref="A3:A4"/>
    <mergeCell ref="C3:C4"/>
    <mergeCell ref="A5:C5"/>
  </mergeCells>
  <pageMargins left="0.75" right="0.75" top="1" bottom="1" header="0.5" footer="0.5"/>
  <pageSetup paperSize="9" orientation="portrait" r:id="rId1"/>
  <headerFooter alignWithMargins="0"/>
  <ignoredErrors>
    <ignoredError sqref="B1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E52"/>
  <sheetViews>
    <sheetView zoomScaleNormal="100" workbookViewId="0">
      <selection activeCell="E22" sqref="E22"/>
    </sheetView>
  </sheetViews>
  <sheetFormatPr defaultColWidth="9.140625" defaultRowHeight="15" x14ac:dyDescent="0.25"/>
  <cols>
    <col min="1" max="1" width="33.42578125" style="26" bestFit="1" customWidth="1"/>
    <col min="2" max="2" width="17.28515625" style="10" bestFit="1" customWidth="1"/>
    <col min="3" max="3" width="17.5703125" style="10" customWidth="1"/>
    <col min="4" max="4" width="16.85546875" style="29" customWidth="1"/>
    <col min="5" max="5" width="13.42578125" style="29" bestFit="1" customWidth="1"/>
    <col min="6" max="16384" width="9.140625" style="29"/>
  </cols>
  <sheetData>
    <row r="1" spans="1:4" ht="13.15" customHeight="1" x14ac:dyDescent="0.25">
      <c r="A1" s="102" t="s">
        <v>132</v>
      </c>
      <c r="B1" s="102"/>
      <c r="C1" s="102"/>
      <c r="D1" s="102"/>
    </row>
    <row r="2" spans="1:4" ht="67.5" customHeight="1" thickBot="1" x14ac:dyDescent="0.3">
      <c r="A2" s="118"/>
      <c r="B2" s="118"/>
      <c r="C2" s="118"/>
      <c r="D2" s="118"/>
    </row>
    <row r="3" spans="1:4" s="10" customFormat="1" ht="57.75" thickBot="1" x14ac:dyDescent="0.3">
      <c r="A3" s="15" t="s">
        <v>1</v>
      </c>
      <c r="B3" s="30" t="s">
        <v>2</v>
      </c>
      <c r="C3" s="31" t="s">
        <v>3</v>
      </c>
      <c r="D3" s="31" t="s">
        <v>122</v>
      </c>
    </row>
    <row r="4" spans="1:4" s="10" customFormat="1" ht="26.25" customHeight="1" x14ac:dyDescent="0.25">
      <c r="A4" s="123" t="s">
        <v>37</v>
      </c>
      <c r="B4" s="32" t="s">
        <v>4</v>
      </c>
      <c r="C4" s="33">
        <v>402173181.52999997</v>
      </c>
      <c r="D4" s="33">
        <v>402173181.52999997</v>
      </c>
    </row>
    <row r="5" spans="1:4" s="10" customFormat="1" ht="26.25" customHeight="1" x14ac:dyDescent="0.25">
      <c r="A5" s="123"/>
      <c r="B5" s="34" t="s">
        <v>6</v>
      </c>
      <c r="C5" s="35">
        <v>1504399.85</v>
      </c>
      <c r="D5" s="35">
        <v>61930725.990000002</v>
      </c>
    </row>
    <row r="6" spans="1:4" s="10" customFormat="1" ht="26.25" customHeight="1" thickBot="1" x14ac:dyDescent="0.3">
      <c r="A6" s="121"/>
      <c r="B6" s="32" t="s">
        <v>0</v>
      </c>
      <c r="C6" s="33">
        <v>807345</v>
      </c>
      <c r="D6" s="33">
        <v>37100812.869999997</v>
      </c>
    </row>
    <row r="7" spans="1:4" s="10" customFormat="1" ht="26.25" customHeight="1" thickBot="1" x14ac:dyDescent="0.3">
      <c r="A7" s="98" t="s">
        <v>40</v>
      </c>
      <c r="B7" s="36" t="s">
        <v>4</v>
      </c>
      <c r="C7" s="37">
        <v>6700000</v>
      </c>
      <c r="D7" s="37">
        <v>6700000</v>
      </c>
    </row>
    <row r="8" spans="1:4" s="10" customFormat="1" ht="26.25" customHeight="1" thickBot="1" x14ac:dyDescent="0.3">
      <c r="A8" s="96" t="s">
        <v>44</v>
      </c>
      <c r="B8" s="32" t="s">
        <v>4</v>
      </c>
      <c r="C8" s="38">
        <v>64100000</v>
      </c>
      <c r="D8" s="38">
        <v>64100000</v>
      </c>
    </row>
    <row r="9" spans="1:4" s="10" customFormat="1" ht="26.25" customHeight="1" x14ac:dyDescent="0.25">
      <c r="A9" s="122" t="s">
        <v>39</v>
      </c>
      <c r="B9" s="39" t="s">
        <v>4</v>
      </c>
      <c r="C9" s="40">
        <v>47826080</v>
      </c>
      <c r="D9" s="40">
        <v>47826080</v>
      </c>
    </row>
    <row r="10" spans="1:4" s="10" customFormat="1" ht="26.25" customHeight="1" thickBot="1" x14ac:dyDescent="0.3">
      <c r="A10" s="121"/>
      <c r="B10" s="41" t="s">
        <v>6</v>
      </c>
      <c r="C10" s="42">
        <v>290722.5</v>
      </c>
      <c r="D10" s="42">
        <v>11967998.720000001</v>
      </c>
    </row>
    <row r="11" spans="1:4" s="10" customFormat="1" ht="26.25" customHeight="1" thickBot="1" x14ac:dyDescent="0.3">
      <c r="A11" s="97" t="s">
        <v>41</v>
      </c>
      <c r="B11" s="43" t="s">
        <v>4</v>
      </c>
      <c r="C11" s="38">
        <v>37500000</v>
      </c>
      <c r="D11" s="38">
        <v>37500000</v>
      </c>
    </row>
    <row r="12" spans="1:4" s="10" customFormat="1" ht="26.25" customHeight="1" x14ac:dyDescent="0.25">
      <c r="A12" s="120" t="s">
        <v>51</v>
      </c>
      <c r="B12" s="100" t="s">
        <v>4</v>
      </c>
      <c r="C12" s="40">
        <v>157705000</v>
      </c>
      <c r="D12" s="40">
        <v>157705000</v>
      </c>
    </row>
    <row r="13" spans="1:4" s="10" customFormat="1" ht="26.25" customHeight="1" thickBot="1" x14ac:dyDescent="0.3">
      <c r="A13" s="121"/>
      <c r="B13" s="99" t="s">
        <v>0</v>
      </c>
      <c r="C13" s="63">
        <v>72664.36</v>
      </c>
      <c r="D13" s="63">
        <v>3339225.27</v>
      </c>
    </row>
    <row r="14" spans="1:4" s="10" customFormat="1" ht="26.25" customHeight="1" x14ac:dyDescent="0.25">
      <c r="A14" s="120" t="s">
        <v>38</v>
      </c>
      <c r="B14" s="39" t="s">
        <v>4</v>
      </c>
      <c r="C14" s="40">
        <v>140700000</v>
      </c>
      <c r="D14" s="40">
        <v>140700000</v>
      </c>
    </row>
    <row r="15" spans="1:4" s="10" customFormat="1" ht="26.25" customHeight="1" thickBot="1" x14ac:dyDescent="0.3">
      <c r="A15" s="121"/>
      <c r="B15" s="43" t="s">
        <v>0</v>
      </c>
      <c r="C15" s="38">
        <v>200000</v>
      </c>
      <c r="D15" s="38">
        <v>9190820</v>
      </c>
    </row>
    <row r="16" spans="1:4" s="10" customFormat="1" ht="26.25" customHeight="1" x14ac:dyDescent="0.25">
      <c r="A16" s="120" t="s">
        <v>42</v>
      </c>
      <c r="B16" s="39" t="s">
        <v>4</v>
      </c>
      <c r="C16" s="40">
        <v>205064000</v>
      </c>
      <c r="D16" s="40">
        <v>205064000</v>
      </c>
    </row>
    <row r="17" spans="1:5" s="10" customFormat="1" ht="26.25" customHeight="1" x14ac:dyDescent="0.25">
      <c r="A17" s="123"/>
      <c r="B17" s="44" t="s">
        <v>6</v>
      </c>
      <c r="C17" s="35">
        <v>100384.25</v>
      </c>
      <c r="D17" s="35">
        <v>4132458.19</v>
      </c>
    </row>
    <row r="18" spans="1:5" s="10" customFormat="1" ht="26.25" customHeight="1" thickBot="1" x14ac:dyDescent="0.3">
      <c r="A18" s="121"/>
      <c r="B18" s="43" t="s">
        <v>0</v>
      </c>
      <c r="C18" s="38">
        <v>1937500</v>
      </c>
      <c r="D18" s="38">
        <v>89036068.75</v>
      </c>
    </row>
    <row r="19" spans="1:5" s="10" customFormat="1" ht="26.25" customHeight="1" thickBot="1" x14ac:dyDescent="0.3">
      <c r="A19" s="98" t="s">
        <v>46</v>
      </c>
      <c r="B19" s="36" t="s">
        <v>4</v>
      </c>
      <c r="C19" s="37">
        <v>173462309</v>
      </c>
      <c r="D19" s="37">
        <v>173462309</v>
      </c>
    </row>
    <row r="20" spans="1:5" s="10" customFormat="1" ht="26.25" customHeight="1" thickBot="1" x14ac:dyDescent="0.3">
      <c r="A20" s="98" t="s">
        <v>48</v>
      </c>
      <c r="B20" s="36" t="s">
        <v>4</v>
      </c>
      <c r="C20" s="37">
        <v>68503000</v>
      </c>
      <c r="D20" s="37">
        <v>68503000</v>
      </c>
    </row>
    <row r="21" spans="1:5" s="10" customFormat="1" ht="26.25" customHeight="1" thickBot="1" x14ac:dyDescent="0.3">
      <c r="A21" s="98" t="s">
        <v>47</v>
      </c>
      <c r="B21" s="36" t="s">
        <v>4</v>
      </c>
      <c r="C21" s="37">
        <v>8000000</v>
      </c>
      <c r="D21" s="37">
        <v>8000000</v>
      </c>
    </row>
    <row r="22" spans="1:5" s="10" customFormat="1" ht="26.25" customHeight="1" thickBot="1" x14ac:dyDescent="0.3">
      <c r="A22" s="98" t="s">
        <v>120</v>
      </c>
      <c r="B22" s="36" t="s">
        <v>4</v>
      </c>
      <c r="C22" s="37">
        <v>98689000</v>
      </c>
      <c r="D22" s="37">
        <v>98689000</v>
      </c>
    </row>
    <row r="23" spans="1:5" s="10" customFormat="1" ht="26.25" customHeight="1" thickBot="1" x14ac:dyDescent="0.3">
      <c r="A23" s="98" t="s">
        <v>52</v>
      </c>
      <c r="B23" s="36" t="s">
        <v>4</v>
      </c>
      <c r="C23" s="37">
        <v>10000000</v>
      </c>
      <c r="D23" s="37">
        <v>10000000</v>
      </c>
    </row>
    <row r="24" spans="1:5" s="10" customFormat="1" ht="26.25" customHeight="1" thickBot="1" x14ac:dyDescent="0.3">
      <c r="A24" s="98" t="s">
        <v>43</v>
      </c>
      <c r="B24" s="36" t="s">
        <v>4</v>
      </c>
      <c r="C24" s="37">
        <v>32400000</v>
      </c>
      <c r="D24" s="37">
        <v>32400000</v>
      </c>
    </row>
    <row r="25" spans="1:5" ht="28.5" customHeight="1" thickBot="1" x14ac:dyDescent="0.3">
      <c r="C25" s="45"/>
      <c r="D25" s="46">
        <f>SUM(D4:D24)</f>
        <v>1669520680.3200002</v>
      </c>
      <c r="E25" s="47"/>
    </row>
    <row r="26" spans="1:5" s="10" customFormat="1" x14ac:dyDescent="0.25">
      <c r="A26" s="9"/>
      <c r="B26" s="9"/>
      <c r="C26" s="26"/>
      <c r="D26" s="45"/>
    </row>
    <row r="27" spans="1:5" s="10" customFormat="1" x14ac:dyDescent="0.25">
      <c r="A27" s="9" t="s">
        <v>124</v>
      </c>
      <c r="B27" s="88"/>
      <c r="D27" s="11" t="s">
        <v>125</v>
      </c>
    </row>
    <row r="28" spans="1:5" x14ac:dyDescent="0.25">
      <c r="B28" s="48"/>
      <c r="C28" s="26"/>
    </row>
    <row r="29" spans="1:5" x14ac:dyDescent="0.25">
      <c r="B29" s="48"/>
      <c r="C29" s="26"/>
    </row>
    <row r="30" spans="1:5" x14ac:dyDescent="0.25">
      <c r="A30" s="49"/>
    </row>
    <row r="31" spans="1:5" x14ac:dyDescent="0.25">
      <c r="A31" s="49"/>
      <c r="B31" s="26"/>
    </row>
    <row r="32" spans="1:5" x14ac:dyDescent="0.25">
      <c r="A32" s="49"/>
      <c r="B32" s="26"/>
    </row>
    <row r="35" spans="1:3" x14ac:dyDescent="0.25">
      <c r="A35" s="50"/>
      <c r="B35" s="50"/>
      <c r="C35" s="51"/>
    </row>
    <row r="36" spans="1:3" x14ac:dyDescent="0.25">
      <c r="A36" s="50"/>
      <c r="B36" s="50"/>
      <c r="C36" s="51"/>
    </row>
    <row r="37" spans="1:3" x14ac:dyDescent="0.25">
      <c r="A37" s="50"/>
      <c r="B37" s="50"/>
      <c r="C37" s="51"/>
    </row>
    <row r="38" spans="1:3" x14ac:dyDescent="0.25">
      <c r="A38" s="50"/>
      <c r="B38" s="50"/>
      <c r="C38" s="51"/>
    </row>
    <row r="39" spans="1:3" x14ac:dyDescent="0.25">
      <c r="A39" s="50"/>
      <c r="B39" s="50"/>
      <c r="C39" s="51"/>
    </row>
    <row r="40" spans="1:3" x14ac:dyDescent="0.25">
      <c r="A40" s="50"/>
      <c r="B40" s="50"/>
      <c r="C40" s="51"/>
    </row>
    <row r="41" spans="1:3" x14ac:dyDescent="0.25">
      <c r="A41" s="50"/>
      <c r="B41" s="50"/>
      <c r="C41" s="51"/>
    </row>
    <row r="42" spans="1:3" x14ac:dyDescent="0.25">
      <c r="A42" s="50"/>
      <c r="B42" s="50"/>
      <c r="C42" s="51"/>
    </row>
    <row r="43" spans="1:3" x14ac:dyDescent="0.25">
      <c r="A43" s="50"/>
      <c r="B43" s="50"/>
      <c r="C43" s="51"/>
    </row>
    <row r="44" spans="1:3" x14ac:dyDescent="0.25">
      <c r="A44" s="50"/>
      <c r="B44" s="50"/>
      <c r="C44" s="51"/>
    </row>
    <row r="45" spans="1:3" x14ac:dyDescent="0.25">
      <c r="A45" s="50"/>
      <c r="B45" s="50"/>
      <c r="C45" s="51"/>
    </row>
    <row r="46" spans="1:3" x14ac:dyDescent="0.25">
      <c r="A46" s="50"/>
      <c r="B46" s="50"/>
      <c r="C46" s="51"/>
    </row>
    <row r="47" spans="1:3" x14ac:dyDescent="0.25">
      <c r="A47" s="50"/>
      <c r="B47" s="50"/>
      <c r="C47" s="51"/>
    </row>
    <row r="48" spans="1:3" x14ac:dyDescent="0.25">
      <c r="A48" s="50"/>
      <c r="B48" s="50"/>
      <c r="C48" s="51"/>
    </row>
    <row r="49" spans="1:3" x14ac:dyDescent="0.25">
      <c r="A49" s="50"/>
      <c r="B49" s="50"/>
      <c r="C49" s="51"/>
    </row>
    <row r="50" spans="1:3" x14ac:dyDescent="0.25">
      <c r="A50" s="50"/>
      <c r="B50" s="50"/>
      <c r="C50" s="51"/>
    </row>
    <row r="51" spans="1:3" x14ac:dyDescent="0.25">
      <c r="A51" s="50"/>
      <c r="B51" s="50"/>
      <c r="C51" s="51"/>
    </row>
    <row r="52" spans="1:3" x14ac:dyDescent="0.25">
      <c r="A52" s="50"/>
      <c r="B52" s="50"/>
      <c r="C52" s="51"/>
    </row>
  </sheetData>
  <mergeCells count="6">
    <mergeCell ref="A1:D2"/>
    <mergeCell ref="A14:A15"/>
    <mergeCell ref="A9:A10"/>
    <mergeCell ref="A16:A18"/>
    <mergeCell ref="A4:A6"/>
    <mergeCell ref="A12:A13"/>
  </mergeCells>
  <pageMargins left="0.86" right="0.15" top="0.17" bottom="0.24" header="0.2" footer="0.17"/>
  <pageSetup paperSize="9" fitToHeight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9ED0-EAD6-40F1-823E-7AE42CA6DD44}">
  <dimension ref="A1:C14"/>
  <sheetViews>
    <sheetView zoomScale="110" zoomScaleNormal="110" workbookViewId="0">
      <selection activeCell="B15" sqref="B15"/>
    </sheetView>
  </sheetViews>
  <sheetFormatPr defaultRowHeight="15" x14ac:dyDescent="0.2"/>
  <cols>
    <col min="1" max="1" width="34.85546875" style="9" customWidth="1"/>
    <col min="2" max="2" width="18.28515625" style="9" customWidth="1"/>
    <col min="3" max="3" width="16.28515625" style="9" customWidth="1"/>
    <col min="4" max="16384" width="9.140625" style="9"/>
  </cols>
  <sheetData>
    <row r="1" spans="1:3" ht="54" customHeight="1" thickBot="1" x14ac:dyDescent="0.25">
      <c r="A1" s="119" t="s">
        <v>133</v>
      </c>
      <c r="B1" s="119"/>
      <c r="C1" s="119"/>
    </row>
    <row r="2" spans="1:3" ht="36.75" customHeight="1" thickBot="1" x14ac:dyDescent="0.25">
      <c r="A2" s="13" t="s">
        <v>31</v>
      </c>
      <c r="B2" s="14" t="s">
        <v>32</v>
      </c>
      <c r="C2" s="15" t="s">
        <v>123</v>
      </c>
    </row>
    <row r="3" spans="1:3" ht="18.75" customHeight="1" x14ac:dyDescent="0.2">
      <c r="A3" s="16" t="s">
        <v>30</v>
      </c>
      <c r="B3" s="17">
        <v>399131623.80000001</v>
      </c>
      <c r="C3" s="18">
        <v>399131623.80000001</v>
      </c>
    </row>
    <row r="4" spans="1:3" ht="18.75" customHeight="1" x14ac:dyDescent="0.2">
      <c r="A4" s="19" t="s">
        <v>33</v>
      </c>
      <c r="B4" s="20">
        <v>10084152.550000001</v>
      </c>
      <c r="C4" s="21">
        <v>415128257.54000002</v>
      </c>
    </row>
    <row r="5" spans="1:3" ht="18.75" customHeight="1" thickBot="1" x14ac:dyDescent="0.25">
      <c r="A5" s="22" t="s">
        <v>45</v>
      </c>
      <c r="B5" s="23">
        <v>17682840.789999999</v>
      </c>
      <c r="C5" s="24">
        <v>812599033.95000005</v>
      </c>
    </row>
    <row r="6" spans="1:3" ht="18.75" customHeight="1" thickBot="1" x14ac:dyDescent="0.25">
      <c r="C6" s="25">
        <f>SUM(C3:C5)</f>
        <v>1626858915.29</v>
      </c>
    </row>
    <row r="8" spans="1:3" s="10" customFormat="1" x14ac:dyDescent="0.25">
      <c r="A8" s="9" t="s">
        <v>124</v>
      </c>
      <c r="B8" s="88"/>
      <c r="C8" s="11" t="s">
        <v>125</v>
      </c>
    </row>
    <row r="9" spans="1:3" s="10" customFormat="1" x14ac:dyDescent="0.25">
      <c r="A9" s="9"/>
      <c r="C9" s="11"/>
    </row>
    <row r="10" spans="1:3" s="1" customFormat="1" x14ac:dyDescent="0.2">
      <c r="C10" s="27"/>
    </row>
    <row r="14" spans="1:3" x14ac:dyDescent="0.2">
      <c r="C14" s="28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Участь у ФЗП</vt:lpstr>
      <vt:lpstr>Депозити ФЗП </vt:lpstr>
      <vt:lpstr>ОВГЗ ФЗП</vt:lpstr>
      <vt:lpstr>Участь ФСГ</vt:lpstr>
      <vt:lpstr>Депозити ФСГ</vt:lpstr>
      <vt:lpstr>ОВГЗ ФСГ</vt:lpstr>
    </vt:vector>
  </TitlesOfParts>
  <Company>NASTA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Ковалева</dc:creator>
  <cp:lastModifiedBy>Honcharuk Tetiana </cp:lastModifiedBy>
  <cp:lastPrinted>2022-02-15T13:48:00Z</cp:lastPrinted>
  <dcterms:created xsi:type="dcterms:W3CDTF">2014-06-16T07:23:10Z</dcterms:created>
  <dcterms:modified xsi:type="dcterms:W3CDTF">2024-10-23T11:39:49Z</dcterms:modified>
</cp:coreProperties>
</file>