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\Гончарук\Отчетность 2024\На сайт\"/>
    </mc:Choice>
  </mc:AlternateContent>
  <xr:revisionPtr revIDLastSave="0" documentId="13_ncr:1_{F8F4D2CD-C79D-4444-994D-970D757EBDC1}" xr6:coauthVersionLast="47" xr6:coauthVersionMax="47" xr10:uidLastSave="{00000000-0000-0000-0000-000000000000}"/>
  <bookViews>
    <workbookView xWindow="705" yWindow="240" windowWidth="16110" windowHeight="14955" tabRatio="799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6" l="1"/>
  <c r="D24" i="17" l="1"/>
  <c r="C17" i="19" l="1"/>
  <c r="C6" i="21" l="1"/>
  <c r="C65" i="18" l="1"/>
  <c r="C5" i="20" l="1"/>
</calcChain>
</file>

<file path=xl/sharedStrings.xml><?xml version="1.0" encoding="utf-8"?>
<sst xmlns="http://schemas.openxmlformats.org/spreadsheetml/2006/main" count="225" uniqueCount="140">
  <si>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</si>
  <si>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</si>
  <si>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</si>
  <si>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</si>
  <si>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</si>
  <si>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</si>
  <si>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</si>
  <si>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</si>
  <si>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</si>
  <si>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</si>
  <si>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</si>
  <si>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СК "ГРАВЕ УКРАЇНА"</t>
  </si>
  <si>
    <t>ТДВ "СТ "ДОМІНАНТА"</t>
  </si>
  <si>
    <t>ПрАТ "Європейський страховий альянс"</t>
  </si>
  <si>
    <t>ПрАТ "СК "ЗДОРОВО"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</si>
  <si>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</si>
  <si>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</si>
  <si>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</si>
  <si>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</si>
  <si>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</si>
  <si>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</si>
  <si>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</si>
  <si>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</si>
  <si>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</si>
  <si>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</si>
  <si>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</si>
  <si>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</si>
  <si>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</si>
  <si>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</si>
  <si>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</si>
  <si>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головний бухгалтер МТСБУ</t>
  </si>
  <si>
    <t>ОВДП у гривні</t>
  </si>
  <si>
    <t>Найменування</t>
  </si>
  <si>
    <t>Сума, у валюті вкладення</t>
  </si>
  <si>
    <t>ОВДП у валюті (дол.США)</t>
  </si>
  <si>
    <t xml:space="preserve">Директор фінансовий, </t>
  </si>
  <si>
    <t>ПрАТ "СК "Страховий капітал"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</si>
  <si>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</si>
  <si>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</si>
  <si>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</si>
  <si>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</si>
  <si>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</si>
  <si>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</si>
  <si>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</si>
  <si>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</si>
  <si>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</si>
  <si>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</si>
  <si>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</si>
  <si>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Олена КОВАЛЬОВА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</si>
  <si>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</si>
  <si>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</si>
  <si>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</si>
  <si>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</si>
  <si>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ПАТ "СК "УСГ"</t>
  </si>
  <si>
    <t>АТ "БАНК КРЕДИТ ДНІПРО"</t>
  </si>
  <si>
    <t>АТ "СЕНС БАНК"</t>
  </si>
  <si>
    <t>ПАТ "НАСК "ОРАНТА"</t>
  </si>
  <si>
    <t>ТДВ "СК "ГАРДІАН"</t>
  </si>
  <si>
    <t>АТ "СК "АРКС"</t>
  </si>
  <si>
    <t>ПрАТ СК "ПЗУ УКРАЇНА"</t>
  </si>
  <si>
    <t>ПрАТ "СК "АРСЕНАЛ СТРАХУВАННЯ"</t>
  </si>
  <si>
    <t>ПрАТ "СК АСКО ДС"</t>
  </si>
  <si>
    <t>ПрАТ "СК "ВУСО"</t>
  </si>
  <si>
    <t>ПрАТ "СТ "ГАРАНТІЯ"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</si>
  <si>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</si>
  <si>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</si>
  <si>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</si>
  <si>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</si>
  <si>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</si>
  <si>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</si>
  <si>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</si>
  <si>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</si>
  <si>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</si>
  <si>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ПрАТ "СК "Оранта-Січ"</t>
  </si>
  <si>
    <t>ПрАТ “СК “Універсальна”</t>
  </si>
  <si>
    <t>ПрАТ “УПСК”</t>
  </si>
  <si>
    <t>ПрАТ "СК "АЛЬФА СТРАХУВАННЯ"</t>
  </si>
  <si>
    <t>АСК "ОМЕГА"</t>
  </si>
  <si>
    <t>ПрАТ "СК "УКРАЇНСЬКИЙ СТРАХОВИЙ СТАНДАРТ"</t>
  </si>
  <si>
    <t>ПрАТ "СК "АСКО-МЕДСЕРВІС"</t>
  </si>
  <si>
    <t>ТДВ "СК "Ю.Ес.Ай."</t>
  </si>
  <si>
    <t>ПрАТ "СК "ГЛОБАЛ ГАРАНТ"</t>
  </si>
  <si>
    <t>АТ "СК "НОВА"</t>
  </si>
  <si>
    <t>АСТ "ВЕКСЕЛЬ"</t>
  </si>
  <si>
    <t xml:space="preserve"> СТРАХОВА КОМПАНІЯ "ІНВЕСТСЕРВІС"</t>
  </si>
  <si>
    <t>ТДВ "СК "ПРОВІТА"</t>
  </si>
  <si>
    <t>ПрАТ "СК "Статус"</t>
  </si>
  <si>
    <t>ЗАТ ФГ "Страхові традиції"</t>
  </si>
  <si>
    <t>ПрАТ "Український страховий дім"</t>
  </si>
  <si>
    <t>Код установи</t>
  </si>
  <si>
    <t>20782312</t>
  </si>
  <si>
    <t>32382598</t>
  </si>
  <si>
    <t>33908322</t>
  </si>
  <si>
    <t>13494943</t>
  </si>
  <si>
    <t>20474912</t>
  </si>
  <si>
    <t>20344871</t>
  </si>
  <si>
    <t>31650052</t>
  </si>
  <si>
    <t>14229456</t>
  </si>
  <si>
    <t>35417298</t>
  </si>
  <si>
    <t>19243047</t>
  </si>
  <si>
    <t>21870998</t>
  </si>
  <si>
    <t>36086124</t>
  </si>
  <si>
    <t>20080515</t>
  </si>
  <si>
    <t>22868348</t>
  </si>
  <si>
    <t>19411125</t>
  </si>
  <si>
    <t>16285602</t>
  </si>
  <si>
    <t>19350062</t>
  </si>
  <si>
    <t>24175269</t>
  </si>
  <si>
    <t>25395057</t>
  </si>
  <si>
    <t>20842474</t>
  </si>
  <si>
    <t>13622789</t>
  </si>
  <si>
    <t>39433769</t>
  </si>
  <si>
    <t>00034186</t>
  </si>
  <si>
    <t>02307292</t>
  </si>
  <si>
    <t>31681672</t>
  </si>
  <si>
    <t>13809430</t>
  </si>
  <si>
    <t>30115243</t>
  </si>
  <si>
    <t>30859524</t>
  </si>
  <si>
    <t>20113829</t>
  </si>
  <si>
    <t>20033533</t>
  </si>
  <si>
    <t>20602681</t>
  </si>
  <si>
    <t>22945712</t>
  </si>
  <si>
    <t>32638319</t>
  </si>
  <si>
    <t>CTPAXOBA KOMПAHІЯ "ББC IHШУPAHC"</t>
  </si>
  <si>
    <t>ТДВ "СГ "ОБЕРIГ"</t>
  </si>
  <si>
    <t>ПрАТ АСК "СКАРБНИЦЯ"</t>
  </si>
  <si>
    <t>30968986</t>
  </si>
  <si>
    <t>31154435</t>
  </si>
  <si>
    <t>АТ "ПРОСТО"</t>
  </si>
  <si>
    <t>АТ "КБ "ГЛОБУС"</t>
  </si>
  <si>
    <t>171 152,48</t>
  </si>
  <si>
    <t xml:space="preserve">АТ "СК "АРКС" </t>
  </si>
  <si>
    <t>Сума розміщених коштів, грн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</si>
  <si>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01.04.2024</t>
  </si>
  <si>
    <t>Інформація щодо розміщення коштів Централізованого страхового резервного фонду страхових гарантій в ОВДП станом на 01.04.2024</t>
  </si>
  <si>
    <t>Сума, грн</t>
  </si>
  <si>
    <t>Участь страховиків в Централізованому страховому резервному фонді страхових гарантій МТСБУ станом на 01.04.2024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</si>
  <si>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01.04.2024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</si>
  <si>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01.04.2024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</si>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</sst>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22">
    <xf numFmtId="0" fontId="0" fillId="0" borderId="0" xfId="0"/>
    <xf numFmtId="0" fontId="5" fillId="0" borderId="0" xfId="3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51" xfId="3" applyFont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8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/>
    </xf>
    <xf numFmtId="4" fontId="5" fillId="0" borderId="40" xfId="0" applyNumberFormat="1" applyFont="1" applyBorder="1" applyAlignment="1">
      <alignment vertical="center"/>
    </xf>
    <xf numFmtId="0" fontId="5" fillId="0" borderId="25" xfId="2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3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1" applyFont="1"/>
    <xf numFmtId="0" fontId="6" fillId="2" borderId="4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0" xfId="0" applyNumberFormat="1" applyFont="1"/>
    <xf numFmtId="4" fontId="6" fillId="0" borderId="29" xfId="0" applyNumberFormat="1" applyFont="1" applyBorder="1" applyAlignment="1">
      <alignment horizontal="center" vertical="center"/>
    </xf>
    <xf numFmtId="4" fontId="5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39" xfId="6" applyFont="1" applyBorder="1" applyAlignment="1">
      <alignment vertical="top" wrapText="1" indent="2"/>
    </xf>
    <xf numFmtId="4" fontId="5" fillId="0" borderId="39" xfId="6" applyNumberFormat="1" applyFont="1" applyBorder="1" applyAlignment="1">
      <alignment horizontal="right" vertical="top" wrapText="1"/>
    </xf>
    <xf numFmtId="0" fontId="5" fillId="0" borderId="22" xfId="2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0" fontId="5" fillId="0" borderId="26" xfId="2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/>
    <xf numFmtId="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 wrapText="1"/>
    </xf>
    <xf numFmtId="3" fontId="5" fillId="0" borderId="0" xfId="3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3" applyFont="1" applyBorder="1" applyAlignment="1">
      <alignment vertical="center" wrapText="1"/>
    </xf>
    <xf numFmtId="0" fontId="5" fillId="0" borderId="49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0" fontId="5" fillId="0" borderId="50" xfId="3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7" fillId="0" borderId="5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0" fontId="5" fillId="0" borderId="22" xfId="3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zoomScaleNormal="100" workbookViewId="0">
      <selection activeCell="A26" sqref="A26"/>
    </sheetView>
  </sheetViews>
  <sheetFormatPr defaultRowHeight="15" x14ac:dyDescent="0.2"/>
  <cols>
    <col min="1" max="1" width="40.5703125" style="19" customWidth="1"/>
    <col min="2" max="2" width="11.28515625" style="104" customWidth="1"/>
    <col min="3" max="3" width="20.5703125" style="19" customWidth="1"/>
    <col min="4" max="4" width="11.140625" style="105" customWidth="1"/>
    <col min="5" max="5" width="11.140625" style="106" customWidth="1"/>
    <col min="6" max="8" width="11.140625" style="19" customWidth="1"/>
    <col min="9" max="16384" width="9.140625" style="19"/>
  </cols>
  <sheetData>
    <row r="1" spans="1:5" s="1" customFormat="1" x14ac:dyDescent="0.2">
      <c r="A1" s="39" t="s">
        <v>139</v>
      </c>
      <c r="B1" s="39"/>
      <c r="C1" s="82"/>
      <c r="D1" s="83"/>
      <c r="E1" s="84"/>
    </row>
    <row r="2" spans="1:5" s="1" customFormat="1" ht="69.599999999999994" customHeight="1" thickBot="1" x14ac:dyDescent="0.25">
      <c r="A2" s="82"/>
      <c r="B2" s="82"/>
      <c r="C2" s="82"/>
      <c r="D2" s="83"/>
      <c r="E2" s="84"/>
    </row>
    <row r="3" spans="1:5" s="1" customFormat="1" ht="15.75" customHeight="1" x14ac:dyDescent="0.2">
      <c r="A3" s="4" t="s">
        <v>7</v>
      </c>
      <c r="B3" s="5" t="s">
        <v>89</v>
      </c>
      <c r="C3" s="6" t="s">
        <v>8</v>
      </c>
      <c r="D3" s="83"/>
      <c r="E3" s="84"/>
    </row>
    <row r="4" spans="1:5" s="1" customFormat="1" ht="15.75" customHeight="1" thickBot="1" x14ac:dyDescent="0.25">
      <c r="A4" s="7"/>
      <c r="B4" s="8"/>
      <c r="C4" s="9"/>
      <c r="D4" s="83"/>
      <c r="E4" s="84"/>
    </row>
    <row r="5" spans="1:5" s="1" customFormat="1" ht="15.75" thickBot="1" x14ac:dyDescent="0.25">
      <c r="A5" s="85" t="s">
        <v>9</v>
      </c>
      <c r="B5" s="86"/>
      <c r="C5" s="87"/>
      <c r="D5" s="83"/>
      <c r="E5" s="84"/>
    </row>
    <row r="6" spans="1:5" s="1" customFormat="1" ht="15" customHeight="1" x14ac:dyDescent="0.2">
      <c r="A6" s="88" t="s">
        <v>59</v>
      </c>
      <c r="B6" s="89" t="s">
        <v>90</v>
      </c>
      <c r="C6" s="90">
        <v>4.8196425707741353E-2</v>
      </c>
      <c r="D6" s="83"/>
      <c r="E6" s="84"/>
    </row>
    <row r="7" spans="1:5" s="1" customFormat="1" ht="15" customHeight="1" x14ac:dyDescent="0.2">
      <c r="A7" s="91" t="s">
        <v>10</v>
      </c>
      <c r="B7" s="92" t="s">
        <v>91</v>
      </c>
      <c r="C7" s="93">
        <v>3.2794652094342125E-2</v>
      </c>
      <c r="D7" s="83"/>
      <c r="E7" s="84"/>
    </row>
    <row r="8" spans="1:5" s="1" customFormat="1" ht="15" customHeight="1" x14ac:dyDescent="0.2">
      <c r="A8" s="91" t="s">
        <v>60</v>
      </c>
      <c r="B8" s="92" t="s">
        <v>92</v>
      </c>
      <c r="C8" s="93">
        <v>2.9644342903388139E-2</v>
      </c>
      <c r="D8" s="83"/>
      <c r="E8" s="84"/>
    </row>
    <row r="9" spans="1:5" s="1" customFormat="1" ht="15" customHeight="1" x14ac:dyDescent="0.2">
      <c r="A9" s="91" t="s">
        <v>61</v>
      </c>
      <c r="B9" s="92" t="s">
        <v>93</v>
      </c>
      <c r="C9" s="93">
        <v>5.6690570156504227E-3</v>
      </c>
      <c r="D9" s="83"/>
      <c r="E9" s="84"/>
    </row>
    <row r="10" spans="1:5" s="1" customFormat="1" ht="15" customHeight="1" x14ac:dyDescent="0.2">
      <c r="A10" s="91" t="s">
        <v>58</v>
      </c>
      <c r="B10" s="92" t="s">
        <v>94</v>
      </c>
      <c r="C10" s="93">
        <v>3.5840003769740648E-2</v>
      </c>
      <c r="D10" s="83"/>
      <c r="E10" s="84"/>
    </row>
    <row r="11" spans="1:5" s="1" customFormat="1" ht="15" customHeight="1" x14ac:dyDescent="0.2">
      <c r="A11" s="91" t="s">
        <v>123</v>
      </c>
      <c r="B11" s="92" t="s">
        <v>95</v>
      </c>
      <c r="C11" s="93">
        <v>1.3260932795032519E-2</v>
      </c>
      <c r="D11" s="83"/>
      <c r="E11" s="84"/>
    </row>
    <row r="12" spans="1:5" s="1" customFormat="1" ht="15" customHeight="1" x14ac:dyDescent="0.2">
      <c r="A12" s="91" t="s">
        <v>62</v>
      </c>
      <c r="B12" s="92" t="s">
        <v>96</v>
      </c>
      <c r="C12" s="93">
        <v>4.0063074593351823E-2</v>
      </c>
      <c r="D12" s="83"/>
      <c r="E12" s="84"/>
    </row>
    <row r="13" spans="1:5" s="1" customFormat="1" ht="15" customHeight="1" x14ac:dyDescent="0.2">
      <c r="A13" s="91" t="s">
        <v>63</v>
      </c>
      <c r="B13" s="92" t="s">
        <v>97</v>
      </c>
      <c r="C13" s="93">
        <v>3.7167974447493558E-3</v>
      </c>
      <c r="D13" s="83"/>
      <c r="E13" s="84"/>
    </row>
    <row r="14" spans="1:5" s="1" customFormat="1" ht="15" customHeight="1" x14ac:dyDescent="0.2">
      <c r="A14" s="91" t="s">
        <v>57</v>
      </c>
      <c r="B14" s="92" t="s">
        <v>98</v>
      </c>
      <c r="C14" s="93">
        <v>4.2766881014750527E-2</v>
      </c>
      <c r="D14" s="83"/>
      <c r="E14" s="84"/>
    </row>
    <row r="15" spans="1:5" s="1" customFormat="1" ht="15" customHeight="1" x14ac:dyDescent="0.2">
      <c r="A15" s="94" t="s">
        <v>11</v>
      </c>
      <c r="B15" s="95" t="s">
        <v>99</v>
      </c>
      <c r="C15" s="93">
        <v>4.710237278586102E-3</v>
      </c>
      <c r="D15" s="83"/>
      <c r="E15" s="84"/>
    </row>
    <row r="16" spans="1:5" s="1" customFormat="1" ht="15" customHeight="1" x14ac:dyDescent="0.2">
      <c r="A16" s="91" t="s">
        <v>64</v>
      </c>
      <c r="B16" s="92" t="s">
        <v>100</v>
      </c>
      <c r="C16" s="93">
        <v>1.7025972512721685E-2</v>
      </c>
      <c r="D16" s="83"/>
      <c r="E16" s="84"/>
    </row>
    <row r="17" spans="1:5" s="1" customFormat="1" ht="15" customHeight="1" x14ac:dyDescent="0.2">
      <c r="A17" s="91" t="s">
        <v>65</v>
      </c>
      <c r="B17" s="92" t="s">
        <v>101</v>
      </c>
      <c r="C17" s="93">
        <v>7.2979269388522769E-3</v>
      </c>
      <c r="D17" s="83"/>
      <c r="E17" s="84"/>
    </row>
    <row r="18" spans="1:5" s="1" customFormat="1" ht="15" customHeight="1" x14ac:dyDescent="0.2">
      <c r="A18" s="91" t="s">
        <v>66</v>
      </c>
      <c r="B18" s="92" t="s">
        <v>102</v>
      </c>
      <c r="C18" s="93">
        <v>2.1264528248020401E-2</v>
      </c>
      <c r="D18" s="83"/>
      <c r="E18" s="84"/>
    </row>
    <row r="19" spans="1:5" s="1" customFormat="1" ht="15" customHeight="1" x14ac:dyDescent="0.2">
      <c r="A19" s="91" t="s">
        <v>67</v>
      </c>
      <c r="B19" s="92" t="s">
        <v>103</v>
      </c>
      <c r="C19" s="93">
        <v>3.6991591949886549E-2</v>
      </c>
      <c r="D19" s="83"/>
      <c r="E19" s="84"/>
    </row>
    <row r="20" spans="1:5" s="1" customFormat="1" ht="15" customHeight="1" x14ac:dyDescent="0.2">
      <c r="A20" s="91" t="s">
        <v>13</v>
      </c>
      <c r="B20" s="92" t="s">
        <v>104</v>
      </c>
      <c r="C20" s="93">
        <v>8.3247285784536947E-3</v>
      </c>
      <c r="D20" s="83"/>
      <c r="E20" s="84"/>
    </row>
    <row r="21" spans="1:5" s="1" customFormat="1" ht="15" customHeight="1" x14ac:dyDescent="0.2">
      <c r="A21" s="91" t="s">
        <v>38</v>
      </c>
      <c r="B21" s="92" t="s">
        <v>105</v>
      </c>
      <c r="C21" s="93">
        <v>2.8392044551788027E-2</v>
      </c>
      <c r="D21" s="83"/>
      <c r="E21" s="84"/>
    </row>
    <row r="22" spans="1:5" s="1" customFormat="1" ht="15" customHeight="1" x14ac:dyDescent="0.2">
      <c r="A22" s="91" t="s">
        <v>68</v>
      </c>
      <c r="B22" s="92" t="s">
        <v>106</v>
      </c>
      <c r="C22" s="93">
        <v>1.2384737775660699E-2</v>
      </c>
      <c r="D22" s="83"/>
      <c r="E22" s="84"/>
    </row>
    <row r="23" spans="1:5" s="1" customFormat="1" ht="15" customHeight="1" x14ac:dyDescent="0.2">
      <c r="A23" s="91" t="s">
        <v>69</v>
      </c>
      <c r="B23" s="92" t="s">
        <v>107</v>
      </c>
      <c r="C23" s="93">
        <v>6.5802220276232629E-2</v>
      </c>
      <c r="D23" s="83"/>
      <c r="E23" s="84"/>
    </row>
    <row r="24" spans="1:5" s="1" customFormat="1" ht="15" customHeight="1" x14ac:dyDescent="0.2">
      <c r="A24" s="91" t="s">
        <v>70</v>
      </c>
      <c r="B24" s="92" t="s">
        <v>108</v>
      </c>
      <c r="C24" s="93">
        <v>1.7813394385907508E-3</v>
      </c>
      <c r="D24" s="83"/>
      <c r="E24" s="84"/>
    </row>
    <row r="25" spans="1:5" s="1" customFormat="1" ht="15" customHeight="1" x14ac:dyDescent="0.2">
      <c r="A25" s="91" t="s">
        <v>71</v>
      </c>
      <c r="B25" s="92" t="s">
        <v>109</v>
      </c>
      <c r="C25" s="93">
        <v>1.8420090679504446E-2</v>
      </c>
      <c r="D25" s="83"/>
      <c r="E25" s="84"/>
    </row>
    <row r="26" spans="1:5" s="1" customFormat="1" ht="15" customHeight="1" x14ac:dyDescent="0.2">
      <c r="A26" s="91" t="s">
        <v>72</v>
      </c>
      <c r="B26" s="92" t="s">
        <v>110</v>
      </c>
      <c r="C26" s="93">
        <v>1.6059303951992551E-2</v>
      </c>
      <c r="D26" s="83"/>
      <c r="E26" s="84"/>
    </row>
    <row r="27" spans="1:5" s="1" customFormat="1" ht="15" customHeight="1" x14ac:dyDescent="0.2">
      <c r="A27" s="91" t="s">
        <v>124</v>
      </c>
      <c r="B27" s="92" t="s">
        <v>111</v>
      </c>
      <c r="C27" s="93">
        <v>2.9674226972738433E-2</v>
      </c>
      <c r="D27" s="83"/>
      <c r="E27" s="84"/>
    </row>
    <row r="28" spans="1:5" s="1" customFormat="1" ht="15" customHeight="1" x14ac:dyDescent="0.2">
      <c r="A28" s="91" t="s">
        <v>56</v>
      </c>
      <c r="B28" s="92" t="s">
        <v>112</v>
      </c>
      <c r="C28" s="93">
        <v>0.11847116162494956</v>
      </c>
      <c r="D28" s="83"/>
      <c r="E28" s="84"/>
    </row>
    <row r="29" spans="1:5" s="1" customFormat="1" ht="15" customHeight="1" x14ac:dyDescent="0.2">
      <c r="A29" s="91" t="s">
        <v>73</v>
      </c>
      <c r="B29" s="92" t="s">
        <v>113</v>
      </c>
      <c r="C29" s="93">
        <v>3.7320770883596177E-3</v>
      </c>
      <c r="D29" s="83"/>
      <c r="E29" s="84"/>
    </row>
    <row r="30" spans="1:5" s="1" customFormat="1" ht="15" customHeight="1" x14ac:dyDescent="0.2">
      <c r="A30" s="91" t="s">
        <v>20</v>
      </c>
      <c r="B30" s="92" t="s">
        <v>114</v>
      </c>
      <c r="C30" s="93">
        <v>1.300521746576583E-2</v>
      </c>
      <c r="D30" s="83"/>
      <c r="E30" s="84"/>
    </row>
    <row r="31" spans="1:5" s="1" customFormat="1" ht="15" customHeight="1" x14ac:dyDescent="0.2">
      <c r="A31" s="91" t="s">
        <v>125</v>
      </c>
      <c r="B31" s="92" t="s">
        <v>115</v>
      </c>
      <c r="C31" s="93">
        <v>2.5834759189396449E-3</v>
      </c>
      <c r="D31" s="83"/>
      <c r="E31" s="84"/>
    </row>
    <row r="32" spans="1:5" s="1" customFormat="1" ht="15" customHeight="1" x14ac:dyDescent="0.2">
      <c r="A32" s="91" t="s">
        <v>52</v>
      </c>
      <c r="B32" s="92" t="s">
        <v>116</v>
      </c>
      <c r="C32" s="93">
        <v>0.11441564408563075</v>
      </c>
      <c r="D32" s="83"/>
      <c r="E32" s="84"/>
    </row>
    <row r="33" spans="1:5" s="1" customFormat="1" ht="15" customHeight="1" x14ac:dyDescent="0.2">
      <c r="A33" s="91" t="s">
        <v>53</v>
      </c>
      <c r="B33" s="92" t="s">
        <v>117</v>
      </c>
      <c r="C33" s="93">
        <v>4.0703375813007647E-2</v>
      </c>
      <c r="D33" s="83"/>
      <c r="E33" s="84"/>
    </row>
    <row r="34" spans="1:5" s="1" customFormat="1" ht="15" customHeight="1" x14ac:dyDescent="0.2">
      <c r="A34" s="91" t="s">
        <v>74</v>
      </c>
      <c r="B34" s="92" t="s">
        <v>118</v>
      </c>
      <c r="C34" s="93">
        <v>1.6478308816626912E-2</v>
      </c>
      <c r="D34" s="83"/>
      <c r="E34" s="84"/>
    </row>
    <row r="35" spans="1:5" s="1" customFormat="1" ht="15" customHeight="1" x14ac:dyDescent="0.2">
      <c r="A35" s="91" t="s">
        <v>22</v>
      </c>
      <c r="B35" s="92" t="s">
        <v>119</v>
      </c>
      <c r="C35" s="93">
        <v>2.9593033957251092E-2</v>
      </c>
      <c r="D35" s="83"/>
      <c r="E35" s="84"/>
    </row>
    <row r="36" spans="1:5" s="1" customFormat="1" ht="15" customHeight="1" x14ac:dyDescent="0.2">
      <c r="A36" s="91" t="s">
        <v>75</v>
      </c>
      <c r="B36" s="92" t="s">
        <v>120</v>
      </c>
      <c r="C36" s="93">
        <v>2.010521815480237E-2</v>
      </c>
      <c r="D36" s="83"/>
      <c r="E36" s="84"/>
    </row>
    <row r="37" spans="1:5" s="1" customFormat="1" ht="15" customHeight="1" x14ac:dyDescent="0.2">
      <c r="A37" s="91" t="s">
        <v>23</v>
      </c>
      <c r="B37" s="92" t="s">
        <v>121</v>
      </c>
      <c r="C37" s="93">
        <v>9.99132618992748E-3</v>
      </c>
      <c r="D37" s="83"/>
      <c r="E37" s="84"/>
    </row>
    <row r="38" spans="1:5" s="1" customFormat="1" ht="15" customHeight="1" thickBot="1" x14ac:dyDescent="0.25">
      <c r="A38" s="91" t="s">
        <v>26</v>
      </c>
      <c r="B38" s="92" t="s">
        <v>122</v>
      </c>
      <c r="C38" s="93">
        <v>1.3709579541218333E-3</v>
      </c>
      <c r="D38" s="83"/>
      <c r="E38" s="84"/>
    </row>
    <row r="39" spans="1:5" s="1" customFormat="1" ht="15" customHeight="1" thickBot="1" x14ac:dyDescent="0.25">
      <c r="A39" s="10" t="s">
        <v>27</v>
      </c>
      <c r="B39" s="11"/>
      <c r="C39" s="12"/>
      <c r="D39" s="83"/>
      <c r="E39" s="84"/>
    </row>
    <row r="40" spans="1:5" s="1" customFormat="1" ht="15" customHeight="1" x14ac:dyDescent="0.2">
      <c r="A40" s="96" t="s">
        <v>76</v>
      </c>
      <c r="B40" s="89" t="s">
        <v>126</v>
      </c>
      <c r="C40" s="90">
        <v>6.3224368502934484E-3</v>
      </c>
      <c r="D40" s="83"/>
      <c r="E40" s="84"/>
    </row>
    <row r="41" spans="1:5" s="1" customFormat="1" ht="15" customHeight="1" x14ac:dyDescent="0.2">
      <c r="A41" s="97" t="s">
        <v>128</v>
      </c>
      <c r="B41" s="14">
        <v>24745673</v>
      </c>
      <c r="C41" s="15">
        <v>1.4453222918247769E-2</v>
      </c>
      <c r="D41" s="83"/>
      <c r="E41" s="84"/>
    </row>
    <row r="42" spans="1:5" s="1" customFormat="1" ht="15" customHeight="1" x14ac:dyDescent="0.2">
      <c r="A42" s="97" t="s">
        <v>19</v>
      </c>
      <c r="B42" s="14" t="s">
        <v>127</v>
      </c>
      <c r="C42" s="15">
        <v>4.4069421788645955E-3</v>
      </c>
      <c r="D42" s="83"/>
      <c r="E42" s="84"/>
    </row>
    <row r="43" spans="1:5" s="1" customFormat="1" ht="15" customHeight="1" x14ac:dyDescent="0.2">
      <c r="A43" s="97" t="s">
        <v>77</v>
      </c>
      <c r="B43" s="14">
        <v>21626809</v>
      </c>
      <c r="C43" s="15">
        <v>2.2275095911019034E-3</v>
      </c>
      <c r="D43" s="83"/>
      <c r="E43" s="84"/>
    </row>
    <row r="44" spans="1:5" s="1" customFormat="1" ht="15" customHeight="1" x14ac:dyDescent="0.2">
      <c r="A44" s="97" t="s">
        <v>21</v>
      </c>
      <c r="B44" s="14">
        <v>23510137</v>
      </c>
      <c r="C44" s="15">
        <v>1.2841110339742995E-2</v>
      </c>
      <c r="D44" s="83"/>
      <c r="E44" s="84"/>
    </row>
    <row r="45" spans="1:5" s="1" customFormat="1" ht="15" customHeight="1" x14ac:dyDescent="0.2">
      <c r="A45" s="97" t="s">
        <v>78</v>
      </c>
      <c r="B45" s="14">
        <v>22229921</v>
      </c>
      <c r="C45" s="15">
        <v>1.0914457091701156E-2</v>
      </c>
      <c r="D45" s="83"/>
      <c r="E45" s="84"/>
    </row>
    <row r="46" spans="1:5" s="1" customFormat="1" ht="15" customHeight="1" x14ac:dyDescent="0.2">
      <c r="A46" s="97" t="s">
        <v>79</v>
      </c>
      <c r="B46" s="14">
        <v>13550765</v>
      </c>
      <c r="C46" s="15">
        <v>2.9009433544270374E-4</v>
      </c>
      <c r="D46" s="83"/>
      <c r="E46" s="84"/>
    </row>
    <row r="47" spans="1:5" s="1" customFormat="1" ht="15" customHeight="1" x14ac:dyDescent="0.2">
      <c r="A47" s="97" t="s">
        <v>18</v>
      </c>
      <c r="B47" s="14">
        <v>31236795</v>
      </c>
      <c r="C47" s="15">
        <v>8.8529448302123726E-3</v>
      </c>
      <c r="D47" s="83"/>
      <c r="E47" s="84"/>
    </row>
    <row r="48" spans="1:5" s="1" customFormat="1" ht="15" customHeight="1" x14ac:dyDescent="0.2">
      <c r="A48" s="91" t="s">
        <v>17</v>
      </c>
      <c r="B48" s="92">
        <v>30035289</v>
      </c>
      <c r="C48" s="93">
        <v>1.032199842881764E-2</v>
      </c>
      <c r="D48" s="83"/>
      <c r="E48" s="84"/>
    </row>
    <row r="49" spans="1:5" s="1" customFormat="1" ht="15" customHeight="1" x14ac:dyDescent="0.2">
      <c r="A49" s="91" t="s">
        <v>80</v>
      </c>
      <c r="B49" s="92">
        <v>32404600</v>
      </c>
      <c r="C49" s="93">
        <v>1.8486787783332525E-2</v>
      </c>
      <c r="D49" s="83"/>
      <c r="E49" s="84"/>
    </row>
    <row r="50" spans="1:5" s="1" customFormat="1" x14ac:dyDescent="0.2">
      <c r="A50" s="98" t="s">
        <v>81</v>
      </c>
      <c r="B50" s="14">
        <v>30930046</v>
      </c>
      <c r="C50" s="15">
        <v>3.5470134896305608E-3</v>
      </c>
      <c r="D50" s="83"/>
      <c r="E50" s="84"/>
    </row>
    <row r="51" spans="1:5" s="1" customFormat="1" ht="15" customHeight="1" x14ac:dyDescent="0.2">
      <c r="A51" s="98" t="s">
        <v>24</v>
      </c>
      <c r="B51" s="14">
        <v>21186813</v>
      </c>
      <c r="C51" s="15">
        <v>3.1426476924324379E-3</v>
      </c>
      <c r="D51" s="83"/>
      <c r="E51" s="84"/>
    </row>
    <row r="52" spans="1:5" s="1" customFormat="1" ht="15" customHeight="1" x14ac:dyDescent="0.2">
      <c r="A52" s="99" t="s">
        <v>25</v>
      </c>
      <c r="B52" s="100">
        <v>31113488</v>
      </c>
      <c r="C52" s="93">
        <v>6.3033369708009167E-3</v>
      </c>
      <c r="D52" s="83"/>
      <c r="E52" s="84"/>
    </row>
    <row r="53" spans="1:5" s="1" customFormat="1" ht="15" customHeight="1" x14ac:dyDescent="0.2">
      <c r="A53" s="99" t="s">
        <v>15</v>
      </c>
      <c r="B53" s="100">
        <v>33442139</v>
      </c>
      <c r="C53" s="93">
        <v>1.3694618387854145E-4</v>
      </c>
      <c r="D53" s="83"/>
      <c r="E53" s="84"/>
    </row>
    <row r="54" spans="1:5" s="1" customFormat="1" ht="15" customHeight="1" x14ac:dyDescent="0.2">
      <c r="A54" s="99" t="s">
        <v>36</v>
      </c>
      <c r="B54" s="100">
        <v>32206908</v>
      </c>
      <c r="C54" s="93">
        <v>1.4605965446995771E-3</v>
      </c>
      <c r="D54" s="83"/>
      <c r="E54" s="84"/>
    </row>
    <row r="55" spans="1:5" s="1" customFormat="1" ht="15" customHeight="1" x14ac:dyDescent="0.2">
      <c r="A55" s="99" t="s">
        <v>12</v>
      </c>
      <c r="B55" s="100">
        <v>35265086</v>
      </c>
      <c r="C55" s="93">
        <v>2.0497420287280154E-3</v>
      </c>
      <c r="D55" s="83"/>
      <c r="E55" s="84"/>
    </row>
    <row r="56" spans="1:5" s="1" customFormat="1" ht="15" customHeight="1" x14ac:dyDescent="0.2">
      <c r="A56" s="99" t="s">
        <v>16</v>
      </c>
      <c r="B56" s="100">
        <v>25201716</v>
      </c>
      <c r="C56" s="93">
        <v>2.7557174782757549E-3</v>
      </c>
      <c r="D56" s="83"/>
      <c r="E56" s="84"/>
    </row>
    <row r="57" spans="1:5" s="1" customFormat="1" ht="15" customHeight="1" x14ac:dyDescent="0.2">
      <c r="A57" s="99" t="s">
        <v>14</v>
      </c>
      <c r="B57" s="100">
        <v>33637321</v>
      </c>
      <c r="C57" s="93">
        <v>3.7052875834471473E-5</v>
      </c>
      <c r="D57" s="83"/>
      <c r="E57" s="84"/>
    </row>
    <row r="58" spans="1:5" s="1" customFormat="1" ht="15" customHeight="1" x14ac:dyDescent="0.2">
      <c r="A58" s="99" t="s">
        <v>82</v>
      </c>
      <c r="B58" s="100">
        <v>31241449</v>
      </c>
      <c r="C58" s="93">
        <v>0</v>
      </c>
      <c r="D58" s="83"/>
      <c r="E58" s="84"/>
    </row>
    <row r="59" spans="1:5" s="1" customFormat="1" ht="15" customHeight="1" x14ac:dyDescent="0.2">
      <c r="A59" s="99" t="s">
        <v>83</v>
      </c>
      <c r="B59" s="100">
        <v>20031391</v>
      </c>
      <c r="C59" s="93">
        <v>3.7960872422545091E-4</v>
      </c>
      <c r="D59" s="83"/>
      <c r="E59" s="84"/>
    </row>
    <row r="60" spans="1:5" s="1" customFormat="1" ht="15" customHeight="1" x14ac:dyDescent="0.2">
      <c r="A60" s="99" t="s">
        <v>84</v>
      </c>
      <c r="B60" s="100">
        <v>23498273</v>
      </c>
      <c r="C60" s="93">
        <v>1.5076270424400711E-4</v>
      </c>
      <c r="D60" s="83"/>
      <c r="E60" s="84"/>
    </row>
    <row r="61" spans="1:5" s="1" customFormat="1" ht="15" customHeight="1" x14ac:dyDescent="0.2">
      <c r="A61" s="99" t="s">
        <v>85</v>
      </c>
      <c r="B61" s="100">
        <v>31704186</v>
      </c>
      <c r="C61" s="93">
        <v>1.00560490743596E-4</v>
      </c>
      <c r="D61" s="83"/>
      <c r="E61" s="84"/>
    </row>
    <row r="62" spans="1:5" s="1" customFormat="1" ht="15" customHeight="1" x14ac:dyDescent="0.2">
      <c r="A62" s="99" t="s">
        <v>86</v>
      </c>
      <c r="B62" s="100">
        <v>31201694</v>
      </c>
      <c r="C62" s="93">
        <v>1.1830942263680158E-4</v>
      </c>
      <c r="D62" s="83"/>
      <c r="E62" s="84"/>
    </row>
    <row r="63" spans="1:5" s="1" customFormat="1" x14ac:dyDescent="0.2">
      <c r="A63" s="99" t="s">
        <v>87</v>
      </c>
      <c r="B63" s="100">
        <v>32281587</v>
      </c>
      <c r="C63" s="93">
        <v>1.1489121642277209E-4</v>
      </c>
      <c r="D63" s="83"/>
      <c r="E63" s="84"/>
    </row>
    <row r="64" spans="1:5" s="1" customFormat="1" ht="15" customHeight="1" thickBot="1" x14ac:dyDescent="0.25">
      <c r="A64" s="99" t="s">
        <v>88</v>
      </c>
      <c r="B64" s="100">
        <v>32556540</v>
      </c>
      <c r="C64" s="93">
        <v>5.4396268532025215E-5</v>
      </c>
      <c r="D64" s="83"/>
      <c r="E64" s="84"/>
    </row>
    <row r="65" spans="1:7" ht="15.75" thickBot="1" x14ac:dyDescent="0.25">
      <c r="A65" s="101" t="s">
        <v>28</v>
      </c>
      <c r="B65" s="102"/>
      <c r="C65" s="103">
        <f>SUM(C6:C38,C40:C64)</f>
        <v>0.99999999999999967</v>
      </c>
      <c r="D65" s="83"/>
      <c r="E65" s="84"/>
      <c r="F65" s="1"/>
      <c r="G65" s="84"/>
    </row>
    <row r="66" spans="1:7" x14ac:dyDescent="0.2">
      <c r="G66" s="106"/>
    </row>
    <row r="67" spans="1:7" s="20" customFormat="1" x14ac:dyDescent="0.25">
      <c r="A67" s="19" t="s">
        <v>35</v>
      </c>
      <c r="B67" s="104"/>
      <c r="C67" s="19"/>
      <c r="D67" s="107"/>
    </row>
    <row r="68" spans="1:7" s="20" customFormat="1" x14ac:dyDescent="0.25">
      <c r="A68" s="19" t="s">
        <v>30</v>
      </c>
      <c r="B68" s="104"/>
      <c r="C68" s="21" t="s">
        <v>48</v>
      </c>
      <c r="D68" s="108"/>
    </row>
    <row r="70" spans="1:7" x14ac:dyDescent="0.2">
      <c r="A70" s="109"/>
      <c r="B70" s="109"/>
      <c r="C70" s="109"/>
    </row>
  </sheetData>
  <mergeCells count="7">
    <mergeCell ref="A70:C70"/>
    <mergeCell ref="A1:C2"/>
    <mergeCell ref="A3:A4"/>
    <mergeCell ref="C3:C4"/>
    <mergeCell ref="A5:C5"/>
    <mergeCell ref="A39:C39"/>
    <mergeCell ref="B3:B4"/>
  </mergeCells>
  <pageMargins left="0.75" right="0.75" top="1" bottom="1" header="0.5" footer="0.5"/>
  <pageSetup paperSize="9" orientation="portrait" r:id="rId1"/>
  <headerFooter alignWithMargins="0"/>
  <ignoredErrors>
    <ignoredError sqref="B6:B38 B40:B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28"/>
  <sheetViews>
    <sheetView zoomScale="90" zoomScaleNormal="90" workbookViewId="0">
      <selection activeCell="A4" sqref="A4:A20"/>
    </sheetView>
  </sheetViews>
  <sheetFormatPr defaultRowHeight="15" x14ac:dyDescent="0.25"/>
  <cols>
    <col min="1" max="1" width="31.140625" style="20" customWidth="1"/>
    <col min="2" max="2" width="13.140625" style="20" customWidth="1"/>
    <col min="3" max="3" width="23" style="36" customWidth="1"/>
    <col min="4" max="4" width="26.42578125" style="56" customWidth="1"/>
    <col min="5" max="5" width="14.28515625" style="20" bestFit="1" customWidth="1"/>
    <col min="6" max="16384" width="9.140625" style="20"/>
  </cols>
  <sheetData>
    <row r="1" spans="1:4" s="40" customFormat="1" ht="39" customHeight="1" x14ac:dyDescent="0.25">
      <c r="A1" s="39" t="s">
        <v>138</v>
      </c>
      <c r="B1" s="39"/>
      <c r="C1" s="39"/>
      <c r="D1" s="39"/>
    </row>
    <row r="2" spans="1:4" s="40" customFormat="1" ht="15.75" thickBot="1" x14ac:dyDescent="0.3">
      <c r="A2" s="3"/>
      <c r="B2" s="3"/>
      <c r="C2" s="3"/>
      <c r="D2" s="3"/>
    </row>
    <row r="3" spans="1:4" ht="52.5" customHeight="1" thickBot="1" x14ac:dyDescent="0.3">
      <c r="A3" s="69" t="s">
        <v>1</v>
      </c>
      <c r="B3" s="70" t="s">
        <v>2</v>
      </c>
      <c r="C3" s="71" t="s">
        <v>3</v>
      </c>
      <c r="D3" s="71" t="s">
        <v>132</v>
      </c>
    </row>
    <row r="4" spans="1:4" ht="26.25" customHeight="1" x14ac:dyDescent="0.25">
      <c r="A4" s="110" t="s">
        <v>39</v>
      </c>
      <c r="B4" s="72" t="s">
        <v>4</v>
      </c>
      <c r="C4" s="51">
        <v>91699400</v>
      </c>
      <c r="D4" s="51">
        <v>91699400</v>
      </c>
    </row>
    <row r="5" spans="1:4" ht="26.25" customHeight="1" thickBot="1" x14ac:dyDescent="0.3">
      <c r="A5" s="111"/>
      <c r="B5" s="73" t="s">
        <v>37</v>
      </c>
      <c r="C5" s="74">
        <v>699131.74</v>
      </c>
      <c r="D5" s="74">
        <v>27420925.627236001</v>
      </c>
    </row>
    <row r="6" spans="1:4" ht="26.25" customHeight="1" x14ac:dyDescent="0.25">
      <c r="A6" s="110" t="s">
        <v>40</v>
      </c>
      <c r="B6" s="72" t="s">
        <v>4</v>
      </c>
      <c r="C6" s="51">
        <v>106405000</v>
      </c>
      <c r="D6" s="51">
        <v>106405000</v>
      </c>
    </row>
    <row r="7" spans="1:4" ht="26.25" customHeight="1" thickBot="1" x14ac:dyDescent="0.3">
      <c r="A7" s="111"/>
      <c r="B7" s="73" t="s">
        <v>37</v>
      </c>
      <c r="C7" s="74" t="s">
        <v>130</v>
      </c>
      <c r="D7" s="74">
        <v>6712839.8790720012</v>
      </c>
    </row>
    <row r="8" spans="1:4" ht="26.25" customHeight="1" x14ac:dyDescent="0.25">
      <c r="A8" s="110" t="s">
        <v>41</v>
      </c>
      <c r="B8" s="72" t="s">
        <v>4</v>
      </c>
      <c r="C8" s="51">
        <v>74263000</v>
      </c>
      <c r="D8" s="51">
        <v>74263000</v>
      </c>
    </row>
    <row r="9" spans="1:4" ht="26.25" customHeight="1" thickBot="1" x14ac:dyDescent="0.3">
      <c r="A9" s="111"/>
      <c r="B9" s="73" t="s">
        <v>37</v>
      </c>
      <c r="C9" s="74">
        <v>232046</v>
      </c>
      <c r="D9" s="74">
        <v>9101168.9844000004</v>
      </c>
    </row>
    <row r="10" spans="1:4" ht="26.25" customHeight="1" thickBot="1" x14ac:dyDescent="0.3">
      <c r="A10" s="112" t="s">
        <v>42</v>
      </c>
      <c r="B10" s="75" t="s">
        <v>4</v>
      </c>
      <c r="C10" s="48">
        <v>46575000</v>
      </c>
      <c r="D10" s="48">
        <v>46575000</v>
      </c>
    </row>
    <row r="11" spans="1:4" ht="26.25" customHeight="1" thickBot="1" x14ac:dyDescent="0.3">
      <c r="A11" s="113" t="s">
        <v>55</v>
      </c>
      <c r="B11" s="76" t="s">
        <v>4</v>
      </c>
      <c r="C11" s="49">
        <v>57500000</v>
      </c>
      <c r="D11" s="49">
        <v>57500000</v>
      </c>
    </row>
    <row r="12" spans="1:4" ht="26.25" customHeight="1" thickBot="1" x14ac:dyDescent="0.3">
      <c r="A12" s="112" t="s">
        <v>43</v>
      </c>
      <c r="B12" s="75" t="s">
        <v>4</v>
      </c>
      <c r="C12" s="48">
        <v>17513000</v>
      </c>
      <c r="D12" s="48">
        <v>17513000</v>
      </c>
    </row>
    <row r="13" spans="1:4" ht="26.25" customHeight="1" thickBot="1" x14ac:dyDescent="0.3">
      <c r="A13" s="114" t="s">
        <v>44</v>
      </c>
      <c r="B13" s="72" t="s">
        <v>4</v>
      </c>
      <c r="C13" s="51">
        <v>129700000</v>
      </c>
      <c r="D13" s="51">
        <v>129700000</v>
      </c>
    </row>
    <row r="14" spans="1:4" ht="26.25" customHeight="1" thickBot="1" x14ac:dyDescent="0.3">
      <c r="A14" s="112" t="s">
        <v>49</v>
      </c>
      <c r="B14" s="75" t="s">
        <v>4</v>
      </c>
      <c r="C14" s="48">
        <v>149578002</v>
      </c>
      <c r="D14" s="48">
        <v>149578002</v>
      </c>
    </row>
    <row r="15" spans="1:4" ht="26.25" customHeight="1" thickBot="1" x14ac:dyDescent="0.3">
      <c r="A15" s="112" t="s">
        <v>50</v>
      </c>
      <c r="B15" s="75" t="s">
        <v>4</v>
      </c>
      <c r="C15" s="48">
        <v>11800000</v>
      </c>
      <c r="D15" s="48">
        <v>11800000</v>
      </c>
    </row>
    <row r="16" spans="1:4" ht="26.25" customHeight="1" thickBot="1" x14ac:dyDescent="0.3">
      <c r="A16" s="112" t="s">
        <v>51</v>
      </c>
      <c r="B16" s="75" t="s">
        <v>4</v>
      </c>
      <c r="C16" s="48">
        <v>21650000</v>
      </c>
      <c r="D16" s="48">
        <v>21650000</v>
      </c>
    </row>
    <row r="17" spans="1:5" ht="26.25" customHeight="1" thickBot="1" x14ac:dyDescent="0.3">
      <c r="A17" s="112" t="s">
        <v>45</v>
      </c>
      <c r="B17" s="75" t="s">
        <v>4</v>
      </c>
      <c r="C17" s="48">
        <v>37400000</v>
      </c>
      <c r="D17" s="48">
        <v>37400000</v>
      </c>
    </row>
    <row r="18" spans="1:5" ht="26.25" customHeight="1" thickBot="1" x14ac:dyDescent="0.3">
      <c r="A18" s="112" t="s">
        <v>129</v>
      </c>
      <c r="B18" s="75" t="s">
        <v>4</v>
      </c>
      <c r="C18" s="48">
        <v>19000000</v>
      </c>
      <c r="D18" s="48">
        <v>19000000</v>
      </c>
    </row>
    <row r="19" spans="1:5" ht="26.25" customHeight="1" thickBot="1" x14ac:dyDescent="0.3">
      <c r="A19" s="112" t="s">
        <v>54</v>
      </c>
      <c r="B19" s="75" t="s">
        <v>4</v>
      </c>
      <c r="C19" s="48">
        <v>32668000</v>
      </c>
      <c r="D19" s="48">
        <v>32668000</v>
      </c>
    </row>
    <row r="20" spans="1:5" ht="26.25" customHeight="1" thickBot="1" x14ac:dyDescent="0.3">
      <c r="A20" s="112" t="s">
        <v>46</v>
      </c>
      <c r="B20" s="75" t="s">
        <v>4</v>
      </c>
      <c r="C20" s="48">
        <v>12870000</v>
      </c>
      <c r="D20" s="48">
        <v>12870000</v>
      </c>
    </row>
    <row r="21" spans="1:5" ht="26.25" customHeight="1" thickBot="1" x14ac:dyDescent="0.3">
      <c r="A21" s="77"/>
      <c r="B21" s="78"/>
      <c r="C21" s="79"/>
      <c r="D21" s="57">
        <f>SUM(D4:D20)</f>
        <v>851856336.49070799</v>
      </c>
      <c r="E21" s="56"/>
    </row>
    <row r="22" spans="1:5" ht="26.25" customHeight="1" x14ac:dyDescent="0.25">
      <c r="A22" s="77"/>
      <c r="B22" s="78"/>
      <c r="C22" s="79"/>
    </row>
    <row r="23" spans="1:5" x14ac:dyDescent="0.25">
      <c r="A23" s="19" t="s">
        <v>35</v>
      </c>
      <c r="B23" s="19"/>
    </row>
    <row r="24" spans="1:5" x14ac:dyDescent="0.25">
      <c r="A24" s="19" t="s">
        <v>30</v>
      </c>
      <c r="C24" s="21" t="s">
        <v>48</v>
      </c>
    </row>
    <row r="26" spans="1:5" x14ac:dyDescent="0.25">
      <c r="A26" s="60"/>
    </row>
    <row r="27" spans="1:5" x14ac:dyDescent="0.25">
      <c r="A27" s="60"/>
      <c r="B27" s="36"/>
      <c r="C27" s="80">
        <v>36.568600000000004</v>
      </c>
    </row>
    <row r="28" spans="1:5" x14ac:dyDescent="0.25">
      <c r="A28" s="60"/>
      <c r="B28" s="36"/>
      <c r="C28" s="81"/>
    </row>
  </sheetData>
  <mergeCells count="4">
    <mergeCell ref="A8:A9"/>
    <mergeCell ref="A4:A5"/>
    <mergeCell ref="A1:D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C3" sqref="C3"/>
    </sheetView>
  </sheetViews>
  <sheetFormatPr defaultRowHeight="15" x14ac:dyDescent="0.2"/>
  <cols>
    <col min="1" max="1" width="34.85546875" style="19" customWidth="1"/>
    <col min="2" max="2" width="18.28515625" style="19" customWidth="1"/>
    <col min="3" max="3" width="20.7109375" style="19" bestFit="1" customWidth="1"/>
    <col min="4" max="16384" width="9.140625" style="19"/>
  </cols>
  <sheetData>
    <row r="1" spans="1:3" ht="54" customHeight="1" thickBot="1" x14ac:dyDescent="0.25">
      <c r="A1" s="22" t="s">
        <v>137</v>
      </c>
      <c r="B1" s="22"/>
      <c r="C1" s="22"/>
    </row>
    <row r="2" spans="1:3" ht="36.75" customHeight="1" thickBot="1" x14ac:dyDescent="0.25">
      <c r="A2" s="23" t="s">
        <v>32</v>
      </c>
      <c r="B2" s="24" t="s">
        <v>33</v>
      </c>
      <c r="C2" s="25" t="s">
        <v>135</v>
      </c>
    </row>
    <row r="3" spans="1:3" ht="18.75" customHeight="1" x14ac:dyDescent="0.2">
      <c r="A3" s="63" t="s">
        <v>31</v>
      </c>
      <c r="B3" s="64">
        <v>2786200728.2000003</v>
      </c>
      <c r="C3" s="65">
        <v>2786200728.2000003</v>
      </c>
    </row>
    <row r="4" spans="1:3" ht="18.75" customHeight="1" thickBot="1" x14ac:dyDescent="0.25">
      <c r="A4" s="66" t="s">
        <v>34</v>
      </c>
      <c r="B4" s="67">
        <v>6114818.5099999998</v>
      </c>
      <c r="C4" s="68">
        <v>239831742.708114</v>
      </c>
    </row>
    <row r="5" spans="1:3" ht="18.75" customHeight="1" thickBot="1" x14ac:dyDescent="0.25">
      <c r="C5" s="35">
        <f>SUM(C3:C4)</f>
        <v>3026032470.9081144</v>
      </c>
    </row>
    <row r="7" spans="1:3" s="20" customFormat="1" x14ac:dyDescent="0.25">
      <c r="A7" s="19" t="s">
        <v>35</v>
      </c>
      <c r="B7" s="19"/>
      <c r="C7" s="36"/>
    </row>
    <row r="8" spans="1:3" s="20" customFormat="1" x14ac:dyDescent="0.25">
      <c r="A8" s="19" t="s">
        <v>30</v>
      </c>
      <c r="C8" s="21" t="s">
        <v>48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zoomScaleNormal="100" workbookViewId="0">
      <selection activeCell="A3" sqref="A3:A4"/>
    </sheetView>
  </sheetViews>
  <sheetFormatPr defaultColWidth="13.42578125" defaultRowHeight="15" x14ac:dyDescent="0.2"/>
  <cols>
    <col min="1" max="1" width="51.42578125" style="1" customWidth="1"/>
    <col min="2" max="2" width="11.42578125" style="1" customWidth="1"/>
    <col min="3" max="3" width="15.28515625" style="1" customWidth="1"/>
    <col min="4" max="5" width="13.42578125" style="1" customWidth="1"/>
    <col min="6" max="16384" width="13.42578125" style="1"/>
  </cols>
  <sheetData>
    <row r="1" spans="1:3" ht="15" customHeight="1" x14ac:dyDescent="0.2">
      <c r="C1" s="2"/>
    </row>
    <row r="2" spans="1:3" ht="60" customHeight="1" thickBot="1" x14ac:dyDescent="0.25">
      <c r="A2" s="3" t="s">
        <v>136</v>
      </c>
      <c r="B2" s="3"/>
      <c r="C2" s="3"/>
    </row>
    <row r="3" spans="1:3" ht="20.25" customHeight="1" x14ac:dyDescent="0.2">
      <c r="A3" s="4" t="s">
        <v>7</v>
      </c>
      <c r="B3" s="5" t="s">
        <v>89</v>
      </c>
      <c r="C3" s="6" t="s">
        <v>8</v>
      </c>
    </row>
    <row r="4" spans="1:3" ht="24" customHeight="1" thickBot="1" x14ac:dyDescent="0.25">
      <c r="A4" s="7"/>
      <c r="B4" s="8"/>
      <c r="C4" s="9"/>
    </row>
    <row r="5" spans="1:3" ht="20.25" customHeight="1" thickBot="1" x14ac:dyDescent="0.25">
      <c r="A5" s="10" t="s">
        <v>29</v>
      </c>
      <c r="B5" s="11"/>
      <c r="C5" s="12"/>
    </row>
    <row r="6" spans="1:3" ht="20.25" customHeight="1" x14ac:dyDescent="0.2">
      <c r="A6" s="13" t="s">
        <v>52</v>
      </c>
      <c r="B6" s="14">
        <v>30115243</v>
      </c>
      <c r="C6" s="15">
        <v>0.18804884565940569</v>
      </c>
    </row>
    <row r="7" spans="1:3" ht="20.25" customHeight="1" x14ac:dyDescent="0.2">
      <c r="A7" s="13" t="s">
        <v>20</v>
      </c>
      <c r="B7" s="14">
        <v>31681672</v>
      </c>
      <c r="C7" s="15">
        <v>8.9335704265092741E-2</v>
      </c>
    </row>
    <row r="8" spans="1:3" ht="20.25" customHeight="1" x14ac:dyDescent="0.2">
      <c r="A8" s="13" t="s">
        <v>59</v>
      </c>
      <c r="B8" s="14">
        <v>20782312</v>
      </c>
      <c r="C8" s="15">
        <v>0.12097647673266608</v>
      </c>
    </row>
    <row r="9" spans="1:3" ht="20.25" customHeight="1" x14ac:dyDescent="0.2">
      <c r="A9" s="13" t="s">
        <v>38</v>
      </c>
      <c r="B9" s="14">
        <v>16285602</v>
      </c>
      <c r="C9" s="15">
        <v>7.4673890191911091E-2</v>
      </c>
    </row>
    <row r="10" spans="1:3" ht="20.25" customHeight="1" x14ac:dyDescent="0.2">
      <c r="A10" s="13" t="s">
        <v>69</v>
      </c>
      <c r="B10" s="14">
        <v>24175269</v>
      </c>
      <c r="C10" s="15">
        <v>0.14018752746497939</v>
      </c>
    </row>
    <row r="11" spans="1:3" ht="20.25" customHeight="1" x14ac:dyDescent="0.2">
      <c r="A11" s="13" t="s">
        <v>23</v>
      </c>
      <c r="B11" s="14">
        <v>22945712</v>
      </c>
      <c r="C11" s="15">
        <v>4.5804492276661793E-2</v>
      </c>
    </row>
    <row r="12" spans="1:3" ht="20.25" customHeight="1" x14ac:dyDescent="0.2">
      <c r="A12" s="13" t="s">
        <v>56</v>
      </c>
      <c r="B12" s="14" t="s">
        <v>112</v>
      </c>
      <c r="C12" s="15">
        <v>4.2081403226647336E-2</v>
      </c>
    </row>
    <row r="13" spans="1:3" ht="20.25" customHeight="1" x14ac:dyDescent="0.2">
      <c r="A13" s="13" t="s">
        <v>53</v>
      </c>
      <c r="B13" s="14">
        <v>30859524</v>
      </c>
      <c r="C13" s="15">
        <v>0.12699891864496698</v>
      </c>
    </row>
    <row r="14" spans="1:3" ht="20.25" customHeight="1" x14ac:dyDescent="0.2">
      <c r="A14" s="13" t="s">
        <v>57</v>
      </c>
      <c r="B14" s="14">
        <v>35417298</v>
      </c>
      <c r="C14" s="15">
        <v>9.8954768410865923E-2</v>
      </c>
    </row>
    <row r="15" spans="1:3" ht="20.25" customHeight="1" x14ac:dyDescent="0.2">
      <c r="A15" s="13" t="s">
        <v>131</v>
      </c>
      <c r="B15" s="14">
        <v>20474912</v>
      </c>
      <c r="C15" s="15">
        <v>2.8977922688672109E-2</v>
      </c>
    </row>
    <row r="16" spans="1:3" ht="20.25" customHeight="1" thickBot="1" x14ac:dyDescent="0.25">
      <c r="A16" s="13" t="s">
        <v>62</v>
      </c>
      <c r="B16" s="14">
        <v>31650052</v>
      </c>
      <c r="C16" s="15">
        <v>4.3960050438130796E-2</v>
      </c>
    </row>
    <row r="17" spans="1:3" ht="20.25" customHeight="1" thickBot="1" x14ac:dyDescent="0.25">
      <c r="A17" s="16" t="s">
        <v>5</v>
      </c>
      <c r="B17" s="17"/>
      <c r="C17" s="18">
        <f>SUM(C6:C16)</f>
        <v>1</v>
      </c>
    </row>
    <row r="19" spans="1:3" s="20" customFormat="1" x14ac:dyDescent="0.25">
      <c r="A19" s="19" t="s">
        <v>35</v>
      </c>
      <c r="B19" s="19"/>
    </row>
    <row r="20" spans="1:3" s="20" customFormat="1" x14ac:dyDescent="0.25">
      <c r="A20" s="19" t="s">
        <v>30</v>
      </c>
      <c r="B20" s="19"/>
      <c r="C20" s="21" t="s">
        <v>48</v>
      </c>
    </row>
  </sheetData>
  <mergeCells count="5">
    <mergeCell ref="A2:C2"/>
    <mergeCell ref="B3:B4"/>
    <mergeCell ref="A3:A4"/>
    <mergeCell ref="C3:C4"/>
    <mergeCell ref="A5:C5"/>
  </mergeCells>
  <pageMargins left="0.75" right="0.75" top="1" bottom="1" header="0.5" footer="0.5"/>
  <pageSetup paperSize="9" orientation="portrait" r:id="rId1"/>
  <headerFooter alignWithMargins="0"/>
  <ignoredErrors>
    <ignoredError sqref="B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E51"/>
  <sheetViews>
    <sheetView zoomScaleNormal="100" workbookViewId="0">
      <selection activeCell="D13" sqref="D13"/>
    </sheetView>
  </sheetViews>
  <sheetFormatPr defaultColWidth="9.140625" defaultRowHeight="15" x14ac:dyDescent="0.25"/>
  <cols>
    <col min="1" max="1" width="33.42578125" style="36" bestFit="1" customWidth="1"/>
    <col min="2" max="2" width="17.28515625" style="20" bestFit="1" customWidth="1"/>
    <col min="3" max="3" width="17.5703125" style="20" customWidth="1"/>
    <col min="4" max="4" width="16.85546875" style="40" customWidth="1"/>
    <col min="5" max="5" width="13.42578125" style="40" bestFit="1" customWidth="1"/>
    <col min="6" max="16384" width="9.140625" style="40"/>
  </cols>
  <sheetData>
    <row r="1" spans="1:4" ht="13.15" customHeight="1" x14ac:dyDescent="0.25">
      <c r="A1" s="39" t="s">
        <v>133</v>
      </c>
      <c r="B1" s="39"/>
      <c r="C1" s="39"/>
      <c r="D1" s="39"/>
    </row>
    <row r="2" spans="1:4" ht="67.5" customHeight="1" thickBot="1" x14ac:dyDescent="0.3">
      <c r="A2" s="3"/>
      <c r="B2" s="3"/>
      <c r="C2" s="3"/>
      <c r="D2" s="3"/>
    </row>
    <row r="3" spans="1:4" s="20" customFormat="1" ht="57.75" thickBot="1" x14ac:dyDescent="0.3">
      <c r="A3" s="25" t="s">
        <v>1</v>
      </c>
      <c r="B3" s="41" t="s">
        <v>2</v>
      </c>
      <c r="C3" s="42" t="s">
        <v>3</v>
      </c>
      <c r="D3" s="42" t="s">
        <v>132</v>
      </c>
    </row>
    <row r="4" spans="1:4" s="20" customFormat="1" ht="26.25" customHeight="1" x14ac:dyDescent="0.25">
      <c r="A4" s="115" t="s">
        <v>39</v>
      </c>
      <c r="B4" s="43" t="s">
        <v>4</v>
      </c>
      <c r="C4" s="44">
        <v>234637500</v>
      </c>
      <c r="D4" s="44">
        <v>346668695.23000002</v>
      </c>
    </row>
    <row r="5" spans="1:4" s="20" customFormat="1" ht="26.25" customHeight="1" x14ac:dyDescent="0.25">
      <c r="A5" s="115"/>
      <c r="B5" s="45" t="s">
        <v>6</v>
      </c>
      <c r="C5" s="46">
        <v>1504399.85</v>
      </c>
      <c r="D5" s="46">
        <v>59004668.27679</v>
      </c>
    </row>
    <row r="6" spans="1:4" s="20" customFormat="1" ht="26.25" customHeight="1" thickBot="1" x14ac:dyDescent="0.3">
      <c r="A6" s="116"/>
      <c r="B6" s="43" t="s">
        <v>0</v>
      </c>
      <c r="C6" s="44">
        <v>1748829.8900000001</v>
      </c>
      <c r="D6" s="44">
        <v>74092675.949629992</v>
      </c>
    </row>
    <row r="7" spans="1:4" s="20" customFormat="1" ht="26.25" customHeight="1" thickBot="1" x14ac:dyDescent="0.3">
      <c r="A7" s="117" t="s">
        <v>42</v>
      </c>
      <c r="B7" s="47" t="s">
        <v>4</v>
      </c>
      <c r="C7" s="48">
        <v>6700000</v>
      </c>
      <c r="D7" s="48">
        <v>6700000</v>
      </c>
    </row>
    <row r="8" spans="1:4" s="20" customFormat="1" ht="26.25" customHeight="1" thickBot="1" x14ac:dyDescent="0.3">
      <c r="A8" s="118" t="s">
        <v>46</v>
      </c>
      <c r="B8" s="43" t="s">
        <v>4</v>
      </c>
      <c r="C8" s="49">
        <v>9100000</v>
      </c>
      <c r="D8" s="49">
        <v>9100000</v>
      </c>
    </row>
    <row r="9" spans="1:4" s="20" customFormat="1" ht="26.25" customHeight="1" x14ac:dyDescent="0.25">
      <c r="A9" s="119" t="s">
        <v>41</v>
      </c>
      <c r="B9" s="50" t="s">
        <v>4</v>
      </c>
      <c r="C9" s="51">
        <v>144226080</v>
      </c>
      <c r="D9" s="51">
        <v>144226080</v>
      </c>
    </row>
    <row r="10" spans="1:4" s="20" customFormat="1" ht="26.25" customHeight="1" thickBot="1" x14ac:dyDescent="0.3">
      <c r="A10" s="116"/>
      <c r="B10" s="52" t="s">
        <v>6</v>
      </c>
      <c r="C10" s="53">
        <v>290722.5</v>
      </c>
      <c r="D10" s="53">
        <v>11402543.4615</v>
      </c>
    </row>
    <row r="11" spans="1:4" s="20" customFormat="1" ht="26.25" customHeight="1" thickBot="1" x14ac:dyDescent="0.3">
      <c r="A11" s="120" t="s">
        <v>43</v>
      </c>
      <c r="B11" s="54" t="s">
        <v>4</v>
      </c>
      <c r="C11" s="49">
        <v>37500000</v>
      </c>
      <c r="D11" s="49">
        <v>37500000</v>
      </c>
    </row>
    <row r="12" spans="1:4" s="20" customFormat="1" ht="26.25" customHeight="1" thickBot="1" x14ac:dyDescent="0.3">
      <c r="A12" s="117" t="s">
        <v>54</v>
      </c>
      <c r="B12" s="47" t="s">
        <v>4</v>
      </c>
      <c r="C12" s="48">
        <v>136090000</v>
      </c>
      <c r="D12" s="48">
        <v>136090000</v>
      </c>
    </row>
    <row r="13" spans="1:4" s="20" customFormat="1" ht="26.25" customHeight="1" x14ac:dyDescent="0.25">
      <c r="A13" s="121" t="s">
        <v>40</v>
      </c>
      <c r="B13" s="50" t="s">
        <v>4</v>
      </c>
      <c r="C13" s="51">
        <v>57500000</v>
      </c>
      <c r="D13" s="51">
        <v>57500000</v>
      </c>
    </row>
    <row r="14" spans="1:4" s="20" customFormat="1" ht="26.25" customHeight="1" thickBot="1" x14ac:dyDescent="0.3">
      <c r="A14" s="116"/>
      <c r="B14" s="54" t="s">
        <v>0</v>
      </c>
      <c r="C14" s="49">
        <v>200000</v>
      </c>
      <c r="D14" s="49">
        <v>8473400</v>
      </c>
    </row>
    <row r="15" spans="1:4" s="20" customFormat="1" ht="26.25" customHeight="1" x14ac:dyDescent="0.25">
      <c r="A15" s="121" t="s">
        <v>44</v>
      </c>
      <c r="B15" s="50" t="s">
        <v>4</v>
      </c>
      <c r="C15" s="51">
        <v>131629000</v>
      </c>
      <c r="D15" s="51">
        <v>131629000</v>
      </c>
    </row>
    <row r="16" spans="1:4" s="20" customFormat="1" ht="26.25" customHeight="1" x14ac:dyDescent="0.25">
      <c r="A16" s="115"/>
      <c r="B16" s="55" t="s">
        <v>6</v>
      </c>
      <c r="C16" s="46">
        <v>100384.25</v>
      </c>
      <c r="D16" s="46">
        <v>3937210.8229500004</v>
      </c>
    </row>
    <row r="17" spans="1:5" s="20" customFormat="1" ht="26.25" customHeight="1" thickBot="1" x14ac:dyDescent="0.3">
      <c r="A17" s="116"/>
      <c r="B17" s="54" t="s">
        <v>0</v>
      </c>
      <c r="C17" s="49">
        <v>1397000</v>
      </c>
      <c r="D17" s="49">
        <v>59186699</v>
      </c>
    </row>
    <row r="18" spans="1:5" s="20" customFormat="1" ht="26.25" customHeight="1" thickBot="1" x14ac:dyDescent="0.3">
      <c r="A18" s="117" t="s">
        <v>49</v>
      </c>
      <c r="B18" s="47" t="s">
        <v>4</v>
      </c>
      <c r="C18" s="48">
        <v>220442311</v>
      </c>
      <c r="D18" s="48">
        <v>220442311</v>
      </c>
    </row>
    <row r="19" spans="1:5" s="20" customFormat="1" ht="26.25" customHeight="1" thickBot="1" x14ac:dyDescent="0.3">
      <c r="A19" s="117" t="s">
        <v>51</v>
      </c>
      <c r="B19" s="47" t="s">
        <v>4</v>
      </c>
      <c r="C19" s="48">
        <v>19003000</v>
      </c>
      <c r="D19" s="48">
        <v>19003000</v>
      </c>
    </row>
    <row r="20" spans="1:5" s="20" customFormat="1" ht="26.25" customHeight="1" thickBot="1" x14ac:dyDescent="0.3">
      <c r="A20" s="117" t="s">
        <v>50</v>
      </c>
      <c r="B20" s="47" t="s">
        <v>4</v>
      </c>
      <c r="C20" s="48">
        <v>6000000</v>
      </c>
      <c r="D20" s="48">
        <v>6000000</v>
      </c>
    </row>
    <row r="21" spans="1:5" s="20" customFormat="1" ht="26.25" customHeight="1" thickBot="1" x14ac:dyDescent="0.3">
      <c r="A21" s="117" t="s">
        <v>129</v>
      </c>
      <c r="B21" s="47" t="s">
        <v>4</v>
      </c>
      <c r="C21" s="48">
        <v>16989000</v>
      </c>
      <c r="D21" s="48">
        <v>16989000</v>
      </c>
    </row>
    <row r="22" spans="1:5" s="20" customFormat="1" ht="26.25" customHeight="1" thickBot="1" x14ac:dyDescent="0.3">
      <c r="A22" s="117" t="s">
        <v>55</v>
      </c>
      <c r="B22" s="47" t="s">
        <v>4</v>
      </c>
      <c r="C22" s="48">
        <v>8000000</v>
      </c>
      <c r="D22" s="48">
        <v>8000000</v>
      </c>
    </row>
    <row r="23" spans="1:5" s="20" customFormat="1" ht="26.25" customHeight="1" thickBot="1" x14ac:dyDescent="0.3">
      <c r="A23" s="117" t="s">
        <v>45</v>
      </c>
      <c r="B23" s="47" t="s">
        <v>4</v>
      </c>
      <c r="C23" s="48">
        <v>32400000</v>
      </c>
      <c r="D23" s="48">
        <v>32400000</v>
      </c>
    </row>
    <row r="24" spans="1:5" ht="28.5" customHeight="1" thickBot="1" x14ac:dyDescent="0.3">
      <c r="C24" s="56"/>
      <c r="D24" s="57">
        <f>SUM(D4:D23)</f>
        <v>1388345283.74087</v>
      </c>
      <c r="E24" s="58"/>
    </row>
    <row r="25" spans="1:5" s="20" customFormat="1" x14ac:dyDescent="0.25">
      <c r="A25" s="19" t="s">
        <v>35</v>
      </c>
      <c r="B25" s="19"/>
      <c r="C25" s="36"/>
    </row>
    <row r="26" spans="1:5" s="20" customFormat="1" x14ac:dyDescent="0.25">
      <c r="A26" s="19" t="s">
        <v>30</v>
      </c>
      <c r="C26" s="21" t="s">
        <v>48</v>
      </c>
    </row>
    <row r="27" spans="1:5" x14ac:dyDescent="0.25">
      <c r="B27" s="59"/>
      <c r="C27" s="36"/>
    </row>
    <row r="28" spans="1:5" x14ac:dyDescent="0.25">
      <c r="B28" s="59"/>
      <c r="C28" s="36"/>
    </row>
    <row r="29" spans="1:5" x14ac:dyDescent="0.25">
      <c r="A29" s="60"/>
    </row>
    <row r="30" spans="1:5" x14ac:dyDescent="0.25">
      <c r="A30" s="60"/>
      <c r="B30" s="36"/>
    </row>
    <row r="31" spans="1:5" x14ac:dyDescent="0.25">
      <c r="A31" s="60"/>
      <c r="B31" s="36"/>
    </row>
    <row r="34" spans="1:3" x14ac:dyDescent="0.25">
      <c r="A34" s="61"/>
      <c r="B34" s="61"/>
      <c r="C34" s="62"/>
    </row>
    <row r="35" spans="1:3" x14ac:dyDescent="0.25">
      <c r="A35" s="61"/>
      <c r="B35" s="61"/>
      <c r="C35" s="62"/>
    </row>
    <row r="36" spans="1:3" x14ac:dyDescent="0.25">
      <c r="A36" s="61"/>
      <c r="B36" s="61"/>
      <c r="C36" s="62"/>
    </row>
    <row r="37" spans="1:3" x14ac:dyDescent="0.25">
      <c r="A37" s="61"/>
      <c r="B37" s="61"/>
      <c r="C37" s="62"/>
    </row>
    <row r="38" spans="1:3" x14ac:dyDescent="0.25">
      <c r="A38" s="61"/>
      <c r="B38" s="61"/>
      <c r="C38" s="62"/>
    </row>
    <row r="39" spans="1:3" x14ac:dyDescent="0.25">
      <c r="A39" s="61"/>
      <c r="B39" s="61"/>
      <c r="C39" s="62"/>
    </row>
    <row r="40" spans="1:3" x14ac:dyDescent="0.25">
      <c r="A40" s="61"/>
      <c r="B40" s="61"/>
      <c r="C40" s="62"/>
    </row>
    <row r="41" spans="1:3" x14ac:dyDescent="0.25">
      <c r="A41" s="61"/>
      <c r="B41" s="61"/>
      <c r="C41" s="62"/>
    </row>
    <row r="42" spans="1:3" x14ac:dyDescent="0.25">
      <c r="A42" s="61"/>
      <c r="B42" s="61"/>
      <c r="C42" s="62"/>
    </row>
    <row r="43" spans="1:3" x14ac:dyDescent="0.25">
      <c r="A43" s="61"/>
      <c r="B43" s="61"/>
      <c r="C43" s="62"/>
    </row>
    <row r="44" spans="1:3" x14ac:dyDescent="0.25">
      <c r="A44" s="61"/>
      <c r="B44" s="61"/>
      <c r="C44" s="62"/>
    </row>
    <row r="45" spans="1:3" x14ac:dyDescent="0.25">
      <c r="A45" s="61"/>
      <c r="B45" s="61"/>
      <c r="C45" s="62"/>
    </row>
    <row r="46" spans="1:3" x14ac:dyDescent="0.25">
      <c r="A46" s="61"/>
      <c r="B46" s="61"/>
      <c r="C46" s="62"/>
    </row>
    <row r="47" spans="1:3" x14ac:dyDescent="0.25">
      <c r="A47" s="61"/>
      <c r="B47" s="61"/>
      <c r="C47" s="62"/>
    </row>
    <row r="48" spans="1:3" x14ac:dyDescent="0.25">
      <c r="A48" s="61"/>
      <c r="B48" s="61"/>
      <c r="C48" s="62"/>
    </row>
    <row r="49" spans="1:3" x14ac:dyDescent="0.25">
      <c r="A49" s="61"/>
      <c r="B49" s="61"/>
      <c r="C49" s="62"/>
    </row>
    <row r="50" spans="1:3" x14ac:dyDescent="0.25">
      <c r="A50" s="61"/>
      <c r="B50" s="61"/>
      <c r="C50" s="62"/>
    </row>
    <row r="51" spans="1:3" x14ac:dyDescent="0.25">
      <c r="A51" s="61"/>
      <c r="B51" s="61"/>
      <c r="C51" s="62"/>
    </row>
  </sheetData>
  <mergeCells count="5">
    <mergeCell ref="A1:D2"/>
    <mergeCell ref="A13:A14"/>
    <mergeCell ref="A9:A10"/>
    <mergeCell ref="A15:A17"/>
    <mergeCell ref="A4:A6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zoomScale="110" zoomScaleNormal="110" workbookViewId="0">
      <selection activeCell="C3" sqref="C3"/>
    </sheetView>
  </sheetViews>
  <sheetFormatPr defaultRowHeight="15" x14ac:dyDescent="0.2"/>
  <cols>
    <col min="1" max="1" width="34.85546875" style="19" customWidth="1"/>
    <col min="2" max="2" width="18.28515625" style="19" customWidth="1"/>
    <col min="3" max="3" width="16.28515625" style="19" customWidth="1"/>
    <col min="4" max="16384" width="9.140625" style="19"/>
  </cols>
  <sheetData>
    <row r="1" spans="1:3" ht="54" customHeight="1" thickBot="1" x14ac:dyDescent="0.25">
      <c r="A1" s="22" t="s">
        <v>134</v>
      </c>
      <c r="B1" s="22"/>
      <c r="C1" s="22"/>
    </row>
    <row r="2" spans="1:3" ht="36.75" customHeight="1" thickBot="1" x14ac:dyDescent="0.25">
      <c r="A2" s="23" t="s">
        <v>32</v>
      </c>
      <c r="B2" s="24" t="s">
        <v>33</v>
      </c>
      <c r="C2" s="25" t="s">
        <v>135</v>
      </c>
    </row>
    <row r="3" spans="1:3" ht="18.75" customHeight="1" x14ac:dyDescent="0.2">
      <c r="A3" s="26" t="s">
        <v>31</v>
      </c>
      <c r="B3" s="27">
        <v>513064417.13</v>
      </c>
      <c r="C3" s="28">
        <v>513064417.13</v>
      </c>
    </row>
    <row r="4" spans="1:3" ht="18.75" customHeight="1" x14ac:dyDescent="0.2">
      <c r="A4" s="29" t="s">
        <v>34</v>
      </c>
      <c r="B4" s="30">
        <v>8167924.2799999993</v>
      </c>
      <c r="C4" s="31">
        <v>320357425.34000003</v>
      </c>
    </row>
    <row r="5" spans="1:3" ht="18.75" customHeight="1" thickBot="1" x14ac:dyDescent="0.25">
      <c r="A5" s="32" t="s">
        <v>47</v>
      </c>
      <c r="B5" s="33">
        <v>15307888.140000001</v>
      </c>
      <c r="C5" s="34">
        <v>648549296.83000004</v>
      </c>
    </row>
    <row r="6" spans="1:3" ht="18.75" customHeight="1" thickBot="1" x14ac:dyDescent="0.25">
      <c r="C6" s="35">
        <f>SUM(C3:C5)</f>
        <v>1481971139.3000002</v>
      </c>
    </row>
    <row r="8" spans="1:3" s="20" customFormat="1" x14ac:dyDescent="0.25">
      <c r="A8" s="19" t="s">
        <v>35</v>
      </c>
      <c r="B8" s="19"/>
      <c r="C8" s="36"/>
    </row>
    <row r="9" spans="1:3" s="20" customFormat="1" x14ac:dyDescent="0.25">
      <c r="A9" s="19" t="s">
        <v>30</v>
      </c>
      <c r="C9" s="21" t="s">
        <v>48</v>
      </c>
    </row>
    <row r="10" spans="1:3" s="1" customFormat="1" x14ac:dyDescent="0.2">
      <c r="C10" s="37"/>
    </row>
    <row r="14" spans="1:3" x14ac:dyDescent="0.2">
      <c r="C14" s="3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Гончарук Тетяна Петрівна</cp:lastModifiedBy>
  <cp:lastPrinted>2022-02-15T13:48:00Z</cp:lastPrinted>
  <dcterms:created xsi:type="dcterms:W3CDTF">2014-06-16T07:23:10Z</dcterms:created>
  <dcterms:modified xsi:type="dcterms:W3CDTF">2024-04-23T12:01:20Z</dcterms:modified>
</cp:coreProperties>
</file>