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ІНФОРМАЦІЙНИЙ ЦЕНТР МТСБУ\Відділ інформаційного забезпечення\САЙТ_2023\Наповнення\Про МТСБУ\Фінансова інформація\"/>
    </mc:Choice>
  </mc:AlternateContent>
  <xr:revisionPtr revIDLastSave="0" documentId="13_ncr:1_{F602FA4E-3A0A-4475-BF7D-39F81FB1D2D2}" xr6:coauthVersionLast="47" xr6:coauthVersionMax="47" xr10:uidLastSave="{00000000-0000-0000-0000-000000000000}"/>
  <bookViews>
    <workbookView xWindow="-120" yWindow="-120" windowWidth="29040" windowHeight="15840" tabRatio="799" xr2:uid="{00000000-000D-0000-FFFF-FFFF00000000}"/>
  </bookViews>
  <sheets>
    <sheet name="Участь у ФЗП" sheetId="18" r:id="rId1"/>
    <sheet name="Депозити ФЗП " sheetId="16" r:id="rId2"/>
    <sheet name="ОВГЗ ФЗП" sheetId="20" r:id="rId3"/>
    <sheet name="Участь ФСГ" sheetId="19" r:id="rId4"/>
    <sheet name="Депозити ФСГ" sheetId="17" r:id="rId5"/>
    <sheet name="ОВГЗ ФСГ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6" l="1"/>
  <c r="D21" i="17" l="1"/>
  <c r="D17" i="19" l="1"/>
  <c r="C6" i="21" l="1"/>
  <c r="B67" i="18" l="1"/>
  <c r="C5" i="20" l="1"/>
  <c r="F17" i="19" l="1"/>
</calcChain>
</file>

<file path=xl/sharedStrings.xml><?xml version="1.0" encoding="utf-8"?>
<sst xmlns="http://schemas.openxmlformats.org/spreadsheetml/2006/main" count="180" uniqueCount="107">
  <si>
    <t>євро</t>
  </si>
  <si>
    <t>Назва банківської установи</t>
  </si>
  <si>
    <t>Валюта вкладу</t>
  </si>
  <si>
    <t>Сума розміщених коштів в валюті розміщення</t>
  </si>
  <si>
    <t>гривня</t>
  </si>
  <si>
    <t>Всього</t>
  </si>
  <si>
    <t>дол. США</t>
  </si>
  <si>
    <t>Назва страхової компанії</t>
  </si>
  <si>
    <t>Частка в фонді у відсотках</t>
  </si>
  <si>
    <t>Страховики - діючі члени МТСБУ</t>
  </si>
  <si>
    <t>ТДВ СК "Альфа-Гарант"</t>
  </si>
  <si>
    <t>ПрАТ СК "ГРАВЕ УКРАЇНА"</t>
  </si>
  <si>
    <t>ТДВ "СТ "ДОМІНАНТА"</t>
  </si>
  <si>
    <t>ПрАТ "Європейський страховий альянс"</t>
  </si>
  <si>
    <t>ПрАТ "СК "ЗДОРОВО"</t>
  </si>
  <si>
    <t>ПрАТ "СТ "Іллічівське"</t>
  </si>
  <si>
    <t>ТДВ "СК "КИЇВ РЕ"</t>
  </si>
  <si>
    <t>ПрАТ «Київський страховий дім»</t>
  </si>
  <si>
    <t>ПАТ "СК "Мега-гарант"</t>
  </si>
  <si>
    <t>ТДВ "Міжнародна СК"</t>
  </si>
  <si>
    <t>ТДВ "СК "Мотор-Гарант"</t>
  </si>
  <si>
    <t>ПрАТ "СК "Перша"</t>
  </si>
  <si>
    <t>ПрАТ "СК "ПРОВІДНА"</t>
  </si>
  <si>
    <t>АТ "ПРОСТО-страхування"</t>
  </si>
  <si>
    <t>ПрАТ "СК "УНІКА"</t>
  </si>
  <si>
    <t>ПрАТ "УТСК"</t>
  </si>
  <si>
    <t>ПАТ "ХМСК"</t>
  </si>
  <si>
    <t>АТ "СГ "Ю.БІ.АЙ"</t>
  </si>
  <si>
    <t>ПрАТ "СК "ЮНІВЕС"</t>
  </si>
  <si>
    <t>Страховики, що вийшли з членів МТСБУ</t>
  </si>
  <si>
    <t>ВСЬОГО</t>
  </si>
  <si>
    <t>Страховики - діючі повні члени МТСБУ</t>
  </si>
  <si>
    <t>головний бухгалтер МТСБУ</t>
  </si>
  <si>
    <t>ОВДП у гривні</t>
  </si>
  <si>
    <t>Найменування</t>
  </si>
  <si>
    <t>Сума, у валюті вкладення</t>
  </si>
  <si>
    <t>Сума, грн.</t>
  </si>
  <si>
    <t>ОВДП у валюті (дол.США)</t>
  </si>
  <si>
    <t xml:space="preserve">Директор фінансовий, </t>
  </si>
  <si>
    <t>ПрАТ "СК "Страховий капітал"</t>
  </si>
  <si>
    <t>ПрАТ СК "Галицька"</t>
  </si>
  <si>
    <t>долар</t>
  </si>
  <si>
    <t>АТ "СК "ІНГО"</t>
  </si>
  <si>
    <t>АТ "Укрексімбанк"</t>
  </si>
  <si>
    <t>АТ "КРЕДОБАНК"</t>
  </si>
  <si>
    <t>АБ "УКРГАЗБАНК"</t>
  </si>
  <si>
    <t>АТ "ОЩАДБАНК"</t>
  </si>
  <si>
    <t>АТ "ОТП БAНК"</t>
  </si>
  <si>
    <t>АТ "ТАСКОМБАНК"</t>
  </si>
  <si>
    <t>АТ "ПУМБ"</t>
  </si>
  <si>
    <t>АТ "ПРАВЕКС БАНК"</t>
  </si>
  <si>
    <t>ОВДП у валюті (євро)</t>
  </si>
  <si>
    <t>Олена КОВАЛЬОВА</t>
  </si>
  <si>
    <t>АТ "УНІВЕРСАЛ БАНК"</t>
  </si>
  <si>
    <t>АТ "КРЕДИТВЕСТ БАНК"</t>
  </si>
  <si>
    <t>АТ "ПІРЕУС БАНК МКБ"</t>
  </si>
  <si>
    <t>АТ "СГ "ТАС" (приватне)</t>
  </si>
  <si>
    <t>ПАТ "СК "УСГ"</t>
  </si>
  <si>
    <t>АТ "БАНК КРЕДИТ ДНІПРО"</t>
  </si>
  <si>
    <t>Сума розміщених коштів, грн..</t>
  </si>
  <si>
    <t>АТ "СЕНС БАНК"</t>
  </si>
  <si>
    <t>ПАТ "НАСК "ОРАНТА"</t>
  </si>
  <si>
    <t>ТДВ "СК "ГАРДІАН"</t>
  </si>
  <si>
    <t>АТ "СК "АРКС"</t>
  </si>
  <si>
    <t>Участь страховиків в Централізованому страховому резервному фонді захисту потерпілих у дорожньо - транспортних пригодах МТСБУ станом на 01.01.2024р.</t>
  </si>
  <si>
    <t>ПрАТ СК "ПЗУ УКРАЇНА"</t>
  </si>
  <si>
    <t>ПрАТ "СК "АРСЕНАЛ СТРАХУВАННЯ"</t>
  </si>
  <si>
    <t>ПрАТ "СК АСКО ДС"</t>
  </si>
  <si>
    <t>CTPAXOBA KOMПAHІЯ "ВВC IHШУPAHC"</t>
  </si>
  <si>
    <t>ПрАТ "СК "ВУСО"</t>
  </si>
  <si>
    <t>ПрАТ "СТ "ГАРАНТІЯ"</t>
  </si>
  <si>
    <t>ПрАТ "СК "САЛАМАНДРА"</t>
  </si>
  <si>
    <t>ТДВ "ЕКСПРЕС СТРАХУВАННЯ"</t>
  </si>
  <si>
    <t>Страхова компанія "Еталон"</t>
  </si>
  <si>
    <t>ПрАТ "СК "Євроінс Україна"</t>
  </si>
  <si>
    <t>ПрАТ СК "ІНТЕР-ПОЛІС"</t>
  </si>
  <si>
    <t>ПрАТ "УСК "КНЯЖА ВІЄННА ІНШУРАНС ГРУП"</t>
  </si>
  <si>
    <t>ПрАТ "СК "Колоннейд Україна"</t>
  </si>
  <si>
    <t>АТ "СК "Країна"</t>
  </si>
  <si>
    <t>ТДВ СК "КРЕДО"</t>
  </si>
  <si>
    <t>ТДВ “СГ “ОБЕРІГ”"</t>
  </si>
  <si>
    <t>ПрАТ "СК "Оранта-Січ"</t>
  </si>
  <si>
    <t>ПрАТ АСК „СКАРБНИЦЯ”</t>
  </si>
  <si>
    <t>ПрАТ “СК “Універсальна”</t>
  </si>
  <si>
    <t>ПрАТ “УПСК”</t>
  </si>
  <si>
    <t>ПрАТ "СК "АЛЬФА СТРАХУВАННЯ"</t>
  </si>
  <si>
    <t>АСК "ОМЕГА"</t>
  </si>
  <si>
    <t>ПрАТ "СК "УКРАЇНСЬКИЙ СТРАХОВИЙ СТАНДАРТ"</t>
  </si>
  <si>
    <t>ПрАТ "СК "АСКО-МЕДСЕРВІС"</t>
  </si>
  <si>
    <t>ТДВ "СК "Ю.Ес.Ай."</t>
  </si>
  <si>
    <t>ПрАТ "СК "ГЛОБАЛ ГАРАНТ"</t>
  </si>
  <si>
    <t>АТ "СК "НОВА"</t>
  </si>
  <si>
    <t>АСТ "ВЕКСЕЛЬ"</t>
  </si>
  <si>
    <t xml:space="preserve"> СТРАХОВА КОМПАНІЯ "ІНВЕСТСЕРВІС"</t>
  </si>
  <si>
    <t>ТДВ "СК "ПРОВІТА"</t>
  </si>
  <si>
    <t>ПрАТ "СК "Статус"</t>
  </si>
  <si>
    <t>ЗАТ ФГ "Страхові традиції"</t>
  </si>
  <si>
    <t>ПрАТ "Український страховий дім"</t>
  </si>
  <si>
    <t>Інформація щодо розміщення коштів Централізованого страхового резервного фонду захисту потерпілих у дорожньо - транспортних пригодах на депозитних рахунках в банках станом на 01.01.2024р.</t>
  </si>
  <si>
    <t>Інформація щодо розміщення коштів Централізованого страхового резервного фонду захисту потерпілих у дорожньо - транспортних пригодах в ОВДП станом на 01.01.2024р.</t>
  </si>
  <si>
    <t>Участь страховиків в Централізованому страховому резервному фонді страхових гарантій МТСБУ станом на 01.01.2024р.</t>
  </si>
  <si>
    <t xml:space="preserve">ПАТ "СК "УСГ" </t>
  </si>
  <si>
    <t>ТДВ "СК"ГАРДІАН"</t>
  </si>
  <si>
    <t xml:space="preserve">АТ "СК"АРКС" </t>
  </si>
  <si>
    <t xml:space="preserve">ПрАТ "СК "ВУСО" </t>
  </si>
  <si>
    <t>Інформація щодо розміщення коштів Централізованого страхового резервного фонду страхових гарантій на депозитних рахунках в банках станом на 01.01.2024р.</t>
  </si>
  <si>
    <t>Інформація щодо розміщення коштів Централізованого страхового резервного фонду страхових гарантій в ОВДП станом на 01.01.2024р.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</si>
</sst>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14"/>
      <name val="Arial"/>
      <family val="2"/>
      <charset val="204"/>
    </font>
    <font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>
      <alignment horizontal="left"/>
    </xf>
    <xf numFmtId="0" fontId="5" fillId="0" borderId="0">
      <alignment horizontal="left"/>
    </xf>
    <xf numFmtId="0" fontId="2" fillId="0" borderId="0"/>
    <xf numFmtId="0" fontId="1" fillId="0" borderId="0"/>
    <xf numFmtId="0" fontId="13" fillId="0" borderId="0"/>
  </cellStyleXfs>
  <cellXfs count="129">
    <xf numFmtId="0" fontId="0" fillId="0" borderId="0" xfId="0"/>
    <xf numFmtId="0" fontId="3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10" fontId="3" fillId="0" borderId="0" xfId="3" applyNumberFormat="1" applyFont="1" applyAlignment="1">
      <alignment vertical="center"/>
    </xf>
    <xf numFmtId="0" fontId="5" fillId="0" borderId="0" xfId="3" applyAlignment="1">
      <alignment vertical="center"/>
    </xf>
    <xf numFmtId="0" fontId="3" fillId="0" borderId="7" xfId="3" applyFont="1" applyBorder="1" applyAlignment="1">
      <alignment vertical="center" wrapText="1"/>
    </xf>
    <xf numFmtId="0" fontId="3" fillId="0" borderId="8" xfId="3" applyFont="1" applyBorder="1" applyAlignment="1">
      <alignment vertical="center" wrapText="1"/>
    </xf>
    <xf numFmtId="0" fontId="10" fillId="0" borderId="8" xfId="3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4" xfId="3" applyFont="1" applyBorder="1" applyAlignment="1">
      <alignment vertical="center" wrapText="1"/>
    </xf>
    <xf numFmtId="0" fontId="11" fillId="0" borderId="25" xfId="3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1" applyFont="1"/>
    <xf numFmtId="0" fontId="11" fillId="2" borderId="1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4" fontId="6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4" fontId="7" fillId="0" borderId="0" xfId="3" applyNumberFormat="1" applyFont="1" applyAlignment="1">
      <alignment vertical="center"/>
    </xf>
    <xf numFmtId="4" fontId="5" fillId="0" borderId="0" xfId="3" applyNumberFormat="1" applyAlignment="1">
      <alignment vertical="center"/>
    </xf>
    <xf numFmtId="0" fontId="5" fillId="0" borderId="0" xfId="3" applyAlignment="1">
      <alignment vertical="center" wrapText="1"/>
    </xf>
    <xf numFmtId="0" fontId="3" fillId="0" borderId="7" xfId="3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3" fontId="3" fillId="0" borderId="0" xfId="3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/>
    <xf numFmtId="4" fontId="6" fillId="0" borderId="0" xfId="0" applyNumberFormat="1" applyFont="1" applyAlignment="1">
      <alignment horizontal="center"/>
    </xf>
    <xf numFmtId="0" fontId="3" fillId="0" borderId="28" xfId="2" applyFont="1" applyBorder="1" applyAlignment="1">
      <alignment vertical="center" wrapText="1"/>
    </xf>
    <xf numFmtId="0" fontId="3" fillId="0" borderId="24" xfId="2" applyFont="1" applyBorder="1" applyAlignment="1">
      <alignment vertical="center" wrapText="1"/>
    </xf>
    <xf numFmtId="4" fontId="11" fillId="0" borderId="31" xfId="0" applyNumberFormat="1" applyFont="1" applyBorder="1" applyAlignment="1">
      <alignment vertical="center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4" fontId="3" fillId="0" borderId="33" xfId="0" applyNumberFormat="1" applyFont="1" applyBorder="1" applyAlignment="1">
      <alignment vertical="center"/>
    </xf>
    <xf numFmtId="4" fontId="3" fillId="0" borderId="34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4" fontId="3" fillId="0" borderId="36" xfId="0" applyNumberFormat="1" applyFont="1" applyBorder="1" applyAlignment="1">
      <alignment vertical="center"/>
    </xf>
    <xf numFmtId="0" fontId="3" fillId="0" borderId="27" xfId="2" applyFont="1" applyBorder="1" applyAlignment="1">
      <alignment vertical="center" wrapText="1"/>
    </xf>
    <xf numFmtId="4" fontId="3" fillId="0" borderId="38" xfId="0" applyNumberFormat="1" applyFont="1" applyBorder="1" applyAlignment="1">
      <alignment vertical="center"/>
    </xf>
    <xf numFmtId="4" fontId="3" fillId="0" borderId="39" xfId="0" applyNumberFormat="1" applyFont="1" applyBorder="1" applyAlignment="1">
      <alignment vertical="center"/>
    </xf>
    <xf numFmtId="0" fontId="3" fillId="0" borderId="7" xfId="2" applyFont="1" applyBorder="1" applyAlignment="1">
      <alignment vertical="center" wrapText="1"/>
    </xf>
    <xf numFmtId="4" fontId="3" fillId="0" borderId="40" xfId="0" applyNumberFormat="1" applyFont="1" applyBorder="1" applyAlignment="1">
      <alignment vertical="center"/>
    </xf>
    <xf numFmtId="4" fontId="3" fillId="0" borderId="37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24" xfId="3" applyFont="1" applyBorder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4" fontId="3" fillId="0" borderId="10" xfId="0" applyNumberFormat="1" applyFont="1" applyBorder="1" applyAlignment="1">
      <alignment horizontal="center" vertical="center"/>
    </xf>
    <xf numFmtId="164" fontId="3" fillId="0" borderId="2" xfId="3" applyNumberFormat="1" applyFont="1" applyBorder="1" applyAlignment="1">
      <alignment horizontal="center" vertical="center"/>
    </xf>
    <xf numFmtId="164" fontId="3" fillId="0" borderId="3" xfId="3" applyNumberFormat="1" applyFont="1" applyBorder="1" applyAlignment="1">
      <alignment horizontal="center" vertical="center"/>
    </xf>
    <xf numFmtId="164" fontId="3" fillId="0" borderId="10" xfId="3" applyNumberFormat="1" applyFont="1" applyBorder="1" applyAlignment="1">
      <alignment horizontal="center" vertical="center"/>
    </xf>
    <xf numFmtId="164" fontId="11" fillId="0" borderId="16" xfId="3" applyNumberFormat="1" applyFont="1" applyBorder="1" applyAlignment="1">
      <alignment horizontal="center" vertical="center"/>
    </xf>
    <xf numFmtId="164" fontId="11" fillId="2" borderId="16" xfId="3" applyNumberFormat="1" applyFont="1" applyFill="1" applyBorder="1" applyAlignment="1">
      <alignment horizontal="center" vertical="center"/>
    </xf>
    <xf numFmtId="0" fontId="13" fillId="0" borderId="41" xfId="6" applyBorder="1" applyAlignment="1">
      <alignment vertical="top" wrapText="1" indent="2"/>
    </xf>
    <xf numFmtId="4" fontId="13" fillId="0" borderId="41" xfId="6" applyNumberFormat="1" applyBorder="1" applyAlignment="1">
      <alignment horizontal="right" vertical="top" wrapText="1"/>
    </xf>
    <xf numFmtId="0" fontId="3" fillId="0" borderId="8" xfId="2" applyFont="1" applyBorder="1" applyAlignment="1">
      <alignment vertical="center" wrapText="1"/>
    </xf>
    <xf numFmtId="4" fontId="3" fillId="0" borderId="43" xfId="0" applyNumberFormat="1" applyFont="1" applyBorder="1" applyAlignment="1">
      <alignment vertical="center"/>
    </xf>
    <xf numFmtId="4" fontId="3" fillId="0" borderId="42" xfId="0" applyNumberFormat="1" applyFont="1" applyBorder="1" applyAlignment="1">
      <alignment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" fontId="11" fillId="0" borderId="31" xfId="0" applyNumberFormat="1" applyFont="1" applyBorder="1" applyAlignment="1">
      <alignment horizontal="center" vertical="center"/>
    </xf>
    <xf numFmtId="0" fontId="16" fillId="0" borderId="0" xfId="0" applyFont="1"/>
    <xf numFmtId="0" fontId="3" fillId="0" borderId="8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" fontId="3" fillId="0" borderId="5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0" fontId="4" fillId="2" borderId="21" xfId="3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9" fontId="4" fillId="2" borderId="13" xfId="3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24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11" fillId="2" borderId="14" xfId="3" applyFont="1" applyFill="1" applyBorder="1" applyAlignment="1">
      <alignment horizontal="center" vertical="center" wrapText="1"/>
    </xf>
    <xf numFmtId="0" fontId="11" fillId="2" borderId="15" xfId="3" applyFont="1" applyFill="1" applyBorder="1" applyAlignment="1">
      <alignment horizontal="center" vertical="center" wrapText="1"/>
    </xf>
    <xf numFmtId="0" fontId="11" fillId="2" borderId="21" xfId="3" applyFont="1" applyFill="1" applyBorder="1" applyAlignment="1">
      <alignment horizontal="center" vertical="center" wrapText="1"/>
    </xf>
    <xf numFmtId="0" fontId="11" fillId="2" borderId="20" xfId="3" applyFont="1" applyFill="1" applyBorder="1" applyAlignment="1">
      <alignment horizontal="center" vertical="center" wrapText="1"/>
    </xf>
    <xf numFmtId="0" fontId="11" fillId="2" borderId="22" xfId="3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9" fontId="11" fillId="2" borderId="13" xfId="3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</cellXfs>
  <cellStyles count="7">
    <cellStyle name="Звичайний" xfId="0" builtinId="0"/>
    <cellStyle name="Обычный 2" xfId="2" xr:uid="{00000000-0005-0000-0000-000001000000}"/>
    <cellStyle name="Обычный 3" xfId="4" xr:uid="{00000000-0005-0000-0000-000002000000}"/>
    <cellStyle name="Обычный 4" xfId="5" xr:uid="{00000000-0005-0000-0000-000003000000}"/>
    <cellStyle name="Обычный_18.ДЕПОЗИТИ на 30.06" xfId="1" xr:uid="{00000000-0005-0000-0000-000004000000}"/>
    <cellStyle name="Обычный_Депозити ФСГ" xfId="6" xr:uid="{FFD5D6D8-92A4-4738-BFE0-27579568CC61}"/>
    <cellStyle name="Обычный_ФЗП на 01122014" xfId="3" xr:uid="{00000000-0005-0000-0000-000005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0</xdr:rowOff>
    </xdr:from>
    <xdr:to>
      <xdr:col>2</xdr:col>
      <xdr:colOff>617220</xdr:colOff>
      <xdr:row>0</xdr:row>
      <xdr:rowOff>0</xdr:rowOff>
    </xdr:to>
    <xdr:sp macro="" textlink="">
      <xdr:nvSpPr>
        <xdr:cNvPr id="2" name="Текст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07720" y="0"/>
          <a:ext cx="8153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304800</xdr:colOff>
      <xdr:row>0</xdr:row>
      <xdr:rowOff>0</xdr:rowOff>
    </xdr:to>
    <xdr:sp macro="" textlink="">
      <xdr:nvSpPr>
        <xdr:cNvPr id="3" name="Текст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77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Оновити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zoomScaleNormal="100" workbookViewId="0">
      <selection activeCell="B63" sqref="B63"/>
    </sheetView>
  </sheetViews>
  <sheetFormatPr defaultRowHeight="12.75" x14ac:dyDescent="0.2"/>
  <cols>
    <col min="1" max="1" width="35.7109375" style="13" customWidth="1"/>
    <col min="2" max="2" width="35.85546875" style="13" customWidth="1"/>
    <col min="3" max="3" width="11.140625" style="40" customWidth="1"/>
    <col min="4" max="4" width="11.140625" style="12" customWidth="1"/>
    <col min="5" max="7" width="11.140625" style="13" customWidth="1"/>
    <col min="8" max="16384" width="9.140625" style="13"/>
  </cols>
  <sheetData>
    <row r="1" spans="1:4" s="4" customFormat="1" ht="15" x14ac:dyDescent="0.2">
      <c r="A1" s="98" t="s">
        <v>64</v>
      </c>
      <c r="B1" s="99"/>
      <c r="C1" s="39"/>
      <c r="D1" s="3"/>
    </row>
    <row r="2" spans="1:4" s="4" customFormat="1" ht="69.599999999999994" customHeight="1" thickBot="1" x14ac:dyDescent="0.25">
      <c r="A2" s="99"/>
      <c r="B2" s="99"/>
      <c r="C2" s="39"/>
      <c r="D2" s="3"/>
    </row>
    <row r="3" spans="1:4" s="1" customFormat="1" ht="11.25" x14ac:dyDescent="0.2">
      <c r="A3" s="100" t="s">
        <v>7</v>
      </c>
      <c r="B3" s="102" t="s">
        <v>8</v>
      </c>
      <c r="C3" s="39"/>
      <c r="D3" s="3"/>
    </row>
    <row r="4" spans="1:4" s="1" customFormat="1" ht="12" thickBot="1" x14ac:dyDescent="0.25">
      <c r="A4" s="101"/>
      <c r="B4" s="103"/>
      <c r="C4" s="39"/>
      <c r="D4" s="3"/>
    </row>
    <row r="5" spans="1:4" s="1" customFormat="1" ht="13.5" thickBot="1" x14ac:dyDescent="0.25">
      <c r="A5" s="104" t="s">
        <v>9</v>
      </c>
      <c r="B5" s="105"/>
      <c r="C5" s="39"/>
      <c r="D5" s="3"/>
    </row>
    <row r="6" spans="1:4" s="1" customFormat="1" ht="15" customHeight="1" x14ac:dyDescent="0.2">
      <c r="A6" s="5" t="s">
        <v>65</v>
      </c>
      <c r="B6" s="65">
        <v>4.7263337230235909E-2</v>
      </c>
      <c r="C6" s="39"/>
      <c r="D6" s="3"/>
    </row>
    <row r="7" spans="1:4" s="1" customFormat="1" ht="15" customHeight="1" x14ac:dyDescent="0.2">
      <c r="A7" s="6" t="s">
        <v>10</v>
      </c>
      <c r="B7" s="66">
        <v>3.1613404892691467E-2</v>
      </c>
      <c r="C7" s="39"/>
      <c r="D7" s="3"/>
    </row>
    <row r="8" spans="1:4" s="1" customFormat="1" ht="15" customHeight="1" x14ac:dyDescent="0.2">
      <c r="A8" s="6" t="s">
        <v>66</v>
      </c>
      <c r="B8" s="66">
        <v>3.0352599711796373E-2</v>
      </c>
      <c r="C8" s="39"/>
      <c r="D8" s="3"/>
    </row>
    <row r="9" spans="1:4" s="1" customFormat="1" ht="15" customHeight="1" x14ac:dyDescent="0.2">
      <c r="A9" s="6" t="s">
        <v>67</v>
      </c>
      <c r="B9" s="66">
        <v>5.7064907822070333E-3</v>
      </c>
      <c r="C9" s="39"/>
      <c r="D9" s="3"/>
    </row>
    <row r="10" spans="1:4" s="1" customFormat="1" ht="15" customHeight="1" x14ac:dyDescent="0.2">
      <c r="A10" s="6" t="s">
        <v>63</v>
      </c>
      <c r="B10" s="66">
        <v>3.583386994840692E-2</v>
      </c>
      <c r="C10" s="39"/>
      <c r="D10" s="3"/>
    </row>
    <row r="11" spans="1:4" s="1" customFormat="1" ht="15" customHeight="1" x14ac:dyDescent="0.2">
      <c r="A11" s="6" t="s">
        <v>68</v>
      </c>
      <c r="B11" s="66">
        <v>1.3043971825011375E-2</v>
      </c>
      <c r="C11" s="39"/>
      <c r="D11" s="3"/>
    </row>
    <row r="12" spans="1:4" s="1" customFormat="1" ht="15" customHeight="1" x14ac:dyDescent="0.2">
      <c r="A12" s="6" t="s">
        <v>69</v>
      </c>
      <c r="B12" s="66">
        <v>3.8906329854811461E-2</v>
      </c>
      <c r="C12" s="39"/>
      <c r="D12" s="3"/>
    </row>
    <row r="13" spans="1:4" s="1" customFormat="1" ht="15" customHeight="1" x14ac:dyDescent="0.2">
      <c r="A13" s="6" t="s">
        <v>70</v>
      </c>
      <c r="B13" s="66">
        <v>3.8654214780908902E-3</v>
      </c>
      <c r="C13" s="39"/>
      <c r="D13" s="3"/>
    </row>
    <row r="14" spans="1:4" s="1" customFormat="1" ht="15" customHeight="1" x14ac:dyDescent="0.2">
      <c r="A14" s="6" t="s">
        <v>62</v>
      </c>
      <c r="B14" s="66">
        <v>4.2608102340988496E-2</v>
      </c>
      <c r="C14" s="39"/>
      <c r="D14" s="3"/>
    </row>
    <row r="15" spans="1:4" s="1" customFormat="1" ht="15" customHeight="1" x14ac:dyDescent="0.2">
      <c r="A15" s="7" t="s">
        <v>11</v>
      </c>
      <c r="B15" s="66">
        <v>4.7829928966303956E-3</v>
      </c>
      <c r="C15" s="39"/>
      <c r="D15" s="3"/>
    </row>
    <row r="16" spans="1:4" s="1" customFormat="1" ht="15" customHeight="1" x14ac:dyDescent="0.2">
      <c r="A16" s="6" t="s">
        <v>71</v>
      </c>
      <c r="B16" s="66">
        <v>1.7060124827675018E-2</v>
      </c>
      <c r="C16" s="39"/>
      <c r="D16" s="3"/>
    </row>
    <row r="17" spans="1:4" s="1" customFormat="1" ht="15" customHeight="1" x14ac:dyDescent="0.2">
      <c r="A17" s="6" t="s">
        <v>72</v>
      </c>
      <c r="B17" s="66">
        <v>6.9298324241504148E-3</v>
      </c>
      <c r="C17" s="39"/>
      <c r="D17" s="3"/>
    </row>
    <row r="18" spans="1:4" s="1" customFormat="1" ht="15" customHeight="1" x14ac:dyDescent="0.2">
      <c r="A18" s="6" t="s">
        <v>73</v>
      </c>
      <c r="B18" s="66">
        <v>2.1428001711133231E-2</v>
      </c>
      <c r="C18" s="39"/>
      <c r="D18" s="3"/>
    </row>
    <row r="19" spans="1:4" s="1" customFormat="1" ht="15" customHeight="1" x14ac:dyDescent="0.2">
      <c r="A19" s="6" t="s">
        <v>74</v>
      </c>
      <c r="B19" s="66">
        <v>3.8829447754353652E-2</v>
      </c>
      <c r="C19" s="39"/>
      <c r="D19" s="3"/>
    </row>
    <row r="20" spans="1:4" s="1" customFormat="1" ht="15" customHeight="1" x14ac:dyDescent="0.2">
      <c r="A20" s="6" t="s">
        <v>13</v>
      </c>
      <c r="B20" s="66">
        <v>8.4780913779373031E-3</v>
      </c>
      <c r="C20" s="39"/>
      <c r="D20" s="3"/>
    </row>
    <row r="21" spans="1:4" s="1" customFormat="1" ht="15" customHeight="1" x14ac:dyDescent="0.2">
      <c r="A21" s="6" t="s">
        <v>42</v>
      </c>
      <c r="B21" s="66">
        <v>2.817863956034038E-2</v>
      </c>
      <c r="C21" s="39"/>
      <c r="D21" s="3"/>
    </row>
    <row r="22" spans="1:4" s="1" customFormat="1" ht="15" customHeight="1" x14ac:dyDescent="0.2">
      <c r="A22" s="6" t="s">
        <v>75</v>
      </c>
      <c r="B22" s="66">
        <v>1.2233580464849488E-2</v>
      </c>
      <c r="C22" s="39"/>
      <c r="D22" s="3"/>
    </row>
    <row r="23" spans="1:4" s="1" customFormat="1" ht="15" customHeight="1" x14ac:dyDescent="0.2">
      <c r="A23" s="6" t="s">
        <v>76</v>
      </c>
      <c r="B23" s="66">
        <v>6.374448214879247E-2</v>
      </c>
      <c r="C23" s="39"/>
      <c r="D23" s="3"/>
    </row>
    <row r="24" spans="1:4" s="1" customFormat="1" ht="15" customHeight="1" x14ac:dyDescent="0.2">
      <c r="A24" s="6" t="s">
        <v>77</v>
      </c>
      <c r="B24" s="66">
        <v>1.7516404688441988E-3</v>
      </c>
      <c r="C24" s="39"/>
      <c r="D24" s="3"/>
    </row>
    <row r="25" spans="1:4" s="1" customFormat="1" ht="15" customHeight="1" x14ac:dyDescent="0.2">
      <c r="A25" s="6" t="s">
        <v>78</v>
      </c>
      <c r="B25" s="66">
        <v>1.8426949759058651E-2</v>
      </c>
      <c r="C25" s="39"/>
      <c r="D25" s="3"/>
    </row>
    <row r="26" spans="1:4" s="1" customFormat="1" ht="15" customHeight="1" x14ac:dyDescent="0.2">
      <c r="A26" s="6" t="s">
        <v>79</v>
      </c>
      <c r="B26" s="66">
        <v>1.646212114720344E-2</v>
      </c>
      <c r="C26" s="39"/>
      <c r="D26" s="3"/>
    </row>
    <row r="27" spans="1:4" s="1" customFormat="1" ht="15" customHeight="1" x14ac:dyDescent="0.2">
      <c r="A27" s="6" t="s">
        <v>80</v>
      </c>
      <c r="B27" s="66">
        <v>2.9096905575667194E-2</v>
      </c>
      <c r="C27" s="39"/>
      <c r="D27" s="3"/>
    </row>
    <row r="28" spans="1:4" s="1" customFormat="1" ht="15" customHeight="1" x14ac:dyDescent="0.2">
      <c r="A28" s="6" t="s">
        <v>61</v>
      </c>
      <c r="B28" s="66">
        <v>0.117155899796119</v>
      </c>
      <c r="C28" s="39"/>
      <c r="D28" s="3"/>
    </row>
    <row r="29" spans="1:4" s="1" customFormat="1" ht="15" customHeight="1" x14ac:dyDescent="0.2">
      <c r="A29" s="6" t="s">
        <v>81</v>
      </c>
      <c r="B29" s="66">
        <v>4.2151408232161992E-3</v>
      </c>
      <c r="C29" s="39"/>
      <c r="D29" s="3"/>
    </row>
    <row r="30" spans="1:4" s="1" customFormat="1" ht="15" customHeight="1" x14ac:dyDescent="0.2">
      <c r="A30" s="6" t="s">
        <v>21</v>
      </c>
      <c r="B30" s="66">
        <v>1.2793518638909264E-2</v>
      </c>
      <c r="C30" s="39"/>
      <c r="D30" s="3"/>
    </row>
    <row r="31" spans="1:4" s="1" customFormat="1" ht="15" customHeight="1" x14ac:dyDescent="0.2">
      <c r="A31" s="6" t="s">
        <v>82</v>
      </c>
      <c r="B31" s="66">
        <v>2.6281443070789827E-3</v>
      </c>
      <c r="C31" s="39"/>
      <c r="D31" s="3"/>
    </row>
    <row r="32" spans="1:4" s="1" customFormat="1" ht="15" customHeight="1" x14ac:dyDescent="0.2">
      <c r="A32" s="6" t="s">
        <v>56</v>
      </c>
      <c r="B32" s="66">
        <v>0.11391394726378017</v>
      </c>
      <c r="C32" s="39"/>
      <c r="D32" s="3"/>
    </row>
    <row r="33" spans="1:5" s="1" customFormat="1" ht="15" customHeight="1" x14ac:dyDescent="0.2">
      <c r="A33" s="6" t="s">
        <v>57</v>
      </c>
      <c r="B33" s="66">
        <v>4.114078299602264E-2</v>
      </c>
      <c r="C33" s="39"/>
      <c r="D33" s="3"/>
    </row>
    <row r="34" spans="1:5" s="1" customFormat="1" ht="15" customHeight="1" x14ac:dyDescent="0.2">
      <c r="A34" s="6" t="s">
        <v>83</v>
      </c>
      <c r="B34" s="66">
        <v>1.6939242342113643E-2</v>
      </c>
      <c r="C34" s="39"/>
      <c r="D34" s="3"/>
    </row>
    <row r="35" spans="1:5" s="1" customFormat="1" ht="15" customHeight="1" x14ac:dyDescent="0.2">
      <c r="A35" s="6" t="s">
        <v>24</v>
      </c>
      <c r="B35" s="66">
        <v>2.8905839723849205E-2</v>
      </c>
      <c r="C35" s="39"/>
      <c r="D35" s="3"/>
    </row>
    <row r="36" spans="1:5" s="1" customFormat="1" ht="15" customHeight="1" x14ac:dyDescent="0.2">
      <c r="A36" s="6" t="s">
        <v>84</v>
      </c>
      <c r="B36" s="66">
        <v>2.0685002938186751E-2</v>
      </c>
      <c r="C36" s="39"/>
      <c r="D36" s="3"/>
    </row>
    <row r="37" spans="1:5" s="1" customFormat="1" ht="15" customHeight="1" x14ac:dyDescent="0.2">
      <c r="A37" s="6" t="s">
        <v>25</v>
      </c>
      <c r="B37" s="66">
        <v>9.7917990078607107E-3</v>
      </c>
      <c r="C37" s="39"/>
      <c r="D37" s="3"/>
    </row>
    <row r="38" spans="1:5" s="1" customFormat="1" ht="15" customHeight="1" x14ac:dyDescent="0.2">
      <c r="A38" s="6" t="s">
        <v>28</v>
      </c>
      <c r="B38" s="66">
        <v>1.5330304206441214E-3</v>
      </c>
      <c r="C38" s="39"/>
      <c r="D38" s="3"/>
    </row>
    <row r="39" spans="1:5" s="1" customFormat="1" ht="15" customHeight="1" thickBot="1" x14ac:dyDescent="0.25">
      <c r="A39" s="6" t="s">
        <v>85</v>
      </c>
      <c r="B39" s="66">
        <v>6.4702146741463197E-3</v>
      </c>
      <c r="C39" s="39"/>
      <c r="D39" s="3"/>
    </row>
    <row r="40" spans="1:5" s="2" customFormat="1" ht="15" customHeight="1" thickBot="1" x14ac:dyDescent="0.25">
      <c r="A40" s="106" t="s">
        <v>29</v>
      </c>
      <c r="B40" s="107"/>
      <c r="C40" s="39"/>
      <c r="D40" s="3"/>
      <c r="E40" s="1"/>
    </row>
    <row r="41" spans="1:5" s="1" customFormat="1" ht="15" customHeight="1" x14ac:dyDescent="0.2">
      <c r="A41" s="35" t="s">
        <v>23</v>
      </c>
      <c r="B41" s="65">
        <v>1.4790441216220508E-2</v>
      </c>
      <c r="C41" s="39"/>
      <c r="D41" s="3"/>
    </row>
    <row r="42" spans="1:5" s="1" customFormat="1" ht="15" customHeight="1" x14ac:dyDescent="0.2">
      <c r="A42" s="62" t="s">
        <v>20</v>
      </c>
      <c r="B42" s="67">
        <v>4.6602681031306199E-3</v>
      </c>
      <c r="C42" s="39"/>
      <c r="D42" s="3"/>
    </row>
    <row r="43" spans="1:5" s="1" customFormat="1" ht="15" customHeight="1" x14ac:dyDescent="0.2">
      <c r="A43" s="62" t="s">
        <v>86</v>
      </c>
      <c r="B43" s="67">
        <v>2.5872168129765366E-3</v>
      </c>
      <c r="C43" s="39"/>
      <c r="D43" s="3"/>
    </row>
    <row r="44" spans="1:5" s="1" customFormat="1" ht="15" customHeight="1" x14ac:dyDescent="0.2">
      <c r="A44" s="62" t="s">
        <v>22</v>
      </c>
      <c r="B44" s="67">
        <v>1.354502831050429E-2</v>
      </c>
      <c r="C44" s="39"/>
      <c r="D44" s="3"/>
    </row>
    <row r="45" spans="1:5" s="1" customFormat="1" ht="15" customHeight="1" x14ac:dyDescent="0.2">
      <c r="A45" s="62" t="s">
        <v>87</v>
      </c>
      <c r="B45" s="67">
        <v>1.1169215425914106E-2</v>
      </c>
      <c r="C45" s="39"/>
      <c r="D45" s="3"/>
    </row>
    <row r="46" spans="1:5" s="1" customFormat="1" ht="15" customHeight="1" x14ac:dyDescent="0.2">
      <c r="A46" s="62" t="s">
        <v>88</v>
      </c>
      <c r="B46" s="67">
        <v>2.9733639355868341E-4</v>
      </c>
      <c r="C46" s="39"/>
      <c r="D46" s="3"/>
    </row>
    <row r="47" spans="1:5" s="1" customFormat="1" ht="15" customHeight="1" x14ac:dyDescent="0.2">
      <c r="A47" s="62" t="s">
        <v>19</v>
      </c>
      <c r="B47" s="67">
        <v>9.0596760168402748E-3</v>
      </c>
      <c r="C47" s="39"/>
      <c r="D47" s="3"/>
    </row>
    <row r="48" spans="1:5" s="1" customFormat="1" ht="15" customHeight="1" x14ac:dyDescent="0.2">
      <c r="A48" s="62" t="s">
        <v>18</v>
      </c>
      <c r="B48" s="67">
        <v>1.0562954225848586E-2</v>
      </c>
      <c r="C48" s="39"/>
      <c r="D48" s="3"/>
    </row>
    <row r="49" spans="1:5" s="1" customFormat="1" ht="15" customHeight="1" x14ac:dyDescent="0.2">
      <c r="A49" s="6" t="s">
        <v>89</v>
      </c>
      <c r="B49" s="66">
        <v>1.8917959059871186E-2</v>
      </c>
      <c r="C49" s="39"/>
      <c r="D49" s="3"/>
    </row>
    <row r="50" spans="1:5" s="1" customFormat="1" ht="15" customHeight="1" x14ac:dyDescent="0.2">
      <c r="A50" s="6" t="s">
        <v>90</v>
      </c>
      <c r="B50" s="66">
        <v>3.6301321456270672E-3</v>
      </c>
      <c r="C50" s="39"/>
      <c r="D50" s="3"/>
    </row>
    <row r="51" spans="1:5" s="2" customFormat="1" ht="12" x14ac:dyDescent="0.2">
      <c r="A51" s="9" t="s">
        <v>26</v>
      </c>
      <c r="B51" s="67">
        <v>3.2163458195370344E-3</v>
      </c>
      <c r="C51" s="39"/>
      <c r="D51" s="3"/>
      <c r="E51" s="1"/>
    </row>
    <row r="52" spans="1:5" s="2" customFormat="1" ht="15" customHeight="1" x14ac:dyDescent="0.2">
      <c r="A52" s="9" t="s">
        <v>27</v>
      </c>
      <c r="B52" s="67">
        <v>7.066313293765448E-3</v>
      </c>
      <c r="C52" s="39"/>
      <c r="D52" s="3"/>
      <c r="E52" s="1"/>
    </row>
    <row r="53" spans="1:5" s="2" customFormat="1" ht="15" customHeight="1" x14ac:dyDescent="0.2">
      <c r="A53" s="8" t="s">
        <v>16</v>
      </c>
      <c r="B53" s="66">
        <v>1.856008796833771E-4</v>
      </c>
      <c r="C53" s="39"/>
      <c r="D53" s="3"/>
      <c r="E53" s="1"/>
    </row>
    <row r="54" spans="1:5" s="1" customFormat="1" ht="15" customHeight="1" x14ac:dyDescent="0.2">
      <c r="A54" s="8" t="s">
        <v>39</v>
      </c>
      <c r="B54" s="66">
        <v>1.4951078475359412E-3</v>
      </c>
      <c r="C54" s="39"/>
      <c r="D54" s="3"/>
    </row>
    <row r="55" spans="1:5" s="1" customFormat="1" ht="15" customHeight="1" x14ac:dyDescent="0.2">
      <c r="A55" s="8" t="s">
        <v>12</v>
      </c>
      <c r="B55" s="66">
        <v>2.0979786814636155E-3</v>
      </c>
      <c r="C55" s="39"/>
      <c r="D55" s="3"/>
    </row>
    <row r="56" spans="1:5" s="1" customFormat="1" ht="15" customHeight="1" x14ac:dyDescent="0.2">
      <c r="A56" s="8" t="s">
        <v>17</v>
      </c>
      <c r="B56" s="66">
        <v>2.8204012740821256E-3</v>
      </c>
      <c r="C56" s="39"/>
      <c r="D56" s="3"/>
    </row>
    <row r="57" spans="1:5" s="1" customFormat="1" ht="15" customHeight="1" x14ac:dyDescent="0.2">
      <c r="A57" s="8" t="s">
        <v>14</v>
      </c>
      <c r="B57" s="66">
        <v>3.8399815229708626E-5</v>
      </c>
      <c r="C57" s="39"/>
      <c r="D57" s="3"/>
    </row>
    <row r="58" spans="1:5" s="1" customFormat="1" ht="15" customHeight="1" x14ac:dyDescent="0.2">
      <c r="A58" s="8" t="s">
        <v>91</v>
      </c>
      <c r="B58" s="66">
        <v>1.4789342867790889E-4</v>
      </c>
      <c r="C58" s="39"/>
      <c r="D58" s="3"/>
    </row>
    <row r="59" spans="1:5" s="1" customFormat="1" ht="15" customHeight="1" x14ac:dyDescent="0.2">
      <c r="A59" s="8" t="s">
        <v>92</v>
      </c>
      <c r="B59" s="66">
        <v>3.8893620324402056E-4</v>
      </c>
      <c r="C59" s="39"/>
      <c r="D59" s="3"/>
    </row>
    <row r="60" spans="1:5" s="1" customFormat="1" ht="15" customHeight="1" x14ac:dyDescent="0.2">
      <c r="A60" s="8" t="s">
        <v>93</v>
      </c>
      <c r="B60" s="66">
        <v>1.5475874683058388E-4</v>
      </c>
      <c r="C60" s="39"/>
      <c r="D60" s="3"/>
    </row>
    <row r="61" spans="1:5" s="1" customFormat="1" ht="15" customHeight="1" x14ac:dyDescent="0.2">
      <c r="A61" s="8" t="s">
        <v>94</v>
      </c>
      <c r="B61" s="66">
        <v>1.0338697001399852E-4</v>
      </c>
      <c r="C61" s="39"/>
      <c r="D61" s="3"/>
    </row>
    <row r="62" spans="1:5" s="1" customFormat="1" ht="15" customHeight="1" x14ac:dyDescent="0.2">
      <c r="A62" s="8" t="s">
        <v>95</v>
      </c>
      <c r="B62" s="66">
        <v>1.2154939960374298E-4</v>
      </c>
      <c r="C62" s="39"/>
      <c r="D62" s="3"/>
    </row>
    <row r="63" spans="1:5" s="2" customFormat="1" ht="15" customHeight="1" x14ac:dyDescent="0.2">
      <c r="A63" s="8" t="s">
        <v>96</v>
      </c>
      <c r="B63" s="66">
        <v>1.1805155927965544E-4</v>
      </c>
      <c r="C63" s="39"/>
      <c r="D63" s="3"/>
      <c r="E63" s="1"/>
    </row>
    <row r="64" spans="1:5" s="2" customFormat="1" ht="12" x14ac:dyDescent="0.2">
      <c r="A64" s="8" t="s">
        <v>97</v>
      </c>
      <c r="B64" s="66">
        <v>5.6147257758190385E-5</v>
      </c>
      <c r="C64" s="39"/>
      <c r="D64" s="3"/>
      <c r="E64" s="1"/>
    </row>
    <row r="65" spans="1:6" s="1" customFormat="1" ht="15" customHeight="1" x14ac:dyDescent="0.2">
      <c r="A65" s="8" t="s">
        <v>40</v>
      </c>
      <c r="B65" s="66">
        <v>-5.4818899174780308E-19</v>
      </c>
      <c r="C65" s="39"/>
      <c r="D65" s="3"/>
      <c r="F65" s="3"/>
    </row>
    <row r="66" spans="1:6" s="2" customFormat="1" ht="15" customHeight="1" thickBot="1" x14ac:dyDescent="0.25">
      <c r="A66" s="8" t="s">
        <v>15</v>
      </c>
      <c r="B66" s="66">
        <v>-8.5005257937404017E-19</v>
      </c>
      <c r="C66" s="39"/>
      <c r="D66" s="3"/>
      <c r="E66" s="1"/>
    </row>
    <row r="67" spans="1:6" ht="13.5" thickBot="1" x14ac:dyDescent="0.25">
      <c r="A67" s="10" t="s">
        <v>30</v>
      </c>
      <c r="B67" s="68">
        <f>SUM(B6:B39,B41:B66)</f>
        <v>1</v>
      </c>
      <c r="C67" s="39"/>
      <c r="D67" s="3"/>
      <c r="E67" s="1"/>
      <c r="F67" s="3"/>
    </row>
    <row r="68" spans="1:6" x14ac:dyDescent="0.2">
      <c r="E68" s="11"/>
      <c r="F68" s="12"/>
    </row>
    <row r="69" spans="1:6" s="15" customFormat="1" x14ac:dyDescent="0.2">
      <c r="A69" s="13" t="s">
        <v>38</v>
      </c>
      <c r="B69" s="13"/>
      <c r="C69" s="41"/>
    </row>
    <row r="70" spans="1:6" s="15" customFormat="1" x14ac:dyDescent="0.2">
      <c r="A70" s="13" t="s">
        <v>32</v>
      </c>
      <c r="B70" s="36" t="s">
        <v>52</v>
      </c>
      <c r="C70" s="42"/>
    </row>
    <row r="72" spans="1:6" x14ac:dyDescent="0.2">
      <c r="A72" s="97"/>
      <c r="B72" s="97"/>
    </row>
  </sheetData>
  <mergeCells count="6">
    <mergeCell ref="A72:B72"/>
    <mergeCell ref="A1:B2"/>
    <mergeCell ref="A3:A4"/>
    <mergeCell ref="B3:B4"/>
    <mergeCell ref="A5:B5"/>
    <mergeCell ref="A40:B40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D27"/>
  <sheetViews>
    <sheetView zoomScale="90" zoomScaleNormal="90" workbookViewId="0">
      <selection activeCell="C14" sqref="C14"/>
    </sheetView>
  </sheetViews>
  <sheetFormatPr defaultRowHeight="12.75" x14ac:dyDescent="0.2"/>
  <cols>
    <col min="1" max="1" width="31.140625" style="15" customWidth="1"/>
    <col min="2" max="2" width="13.140625" style="15" customWidth="1"/>
    <col min="3" max="3" width="23" style="14" customWidth="1"/>
    <col min="4" max="4" width="26.42578125" style="22" customWidth="1"/>
    <col min="5" max="16384" width="9.140625" style="15"/>
  </cols>
  <sheetData>
    <row r="1" spans="1:4" s="16" customFormat="1" ht="39" customHeight="1" x14ac:dyDescent="0.2">
      <c r="A1" s="98" t="s">
        <v>98</v>
      </c>
      <c r="B1" s="98"/>
      <c r="C1" s="98"/>
      <c r="D1" s="98"/>
    </row>
    <row r="2" spans="1:4" s="16" customFormat="1" ht="72" customHeight="1" thickBot="1" x14ac:dyDescent="0.25">
      <c r="A2" s="110"/>
      <c r="B2" s="110"/>
      <c r="C2" s="110"/>
      <c r="D2" s="110"/>
    </row>
    <row r="3" spans="1:4" ht="26.25" customHeight="1" thickBot="1" x14ac:dyDescent="0.25">
      <c r="A3" s="17" t="s">
        <v>1</v>
      </c>
      <c r="B3" s="18" t="s">
        <v>2</v>
      </c>
      <c r="C3" s="19" t="s">
        <v>3</v>
      </c>
      <c r="D3" s="19" t="s">
        <v>59</v>
      </c>
    </row>
    <row r="4" spans="1:4" ht="26.25" customHeight="1" x14ac:dyDescent="0.2">
      <c r="A4" s="108" t="s">
        <v>43</v>
      </c>
      <c r="B4" s="23" t="s">
        <v>4</v>
      </c>
      <c r="C4" s="27">
        <v>67881400</v>
      </c>
      <c r="D4" s="27">
        <v>67881400</v>
      </c>
    </row>
    <row r="5" spans="1:4" ht="26.25" customHeight="1" thickBot="1" x14ac:dyDescent="0.25">
      <c r="A5" s="109"/>
      <c r="B5" s="29" t="s">
        <v>41</v>
      </c>
      <c r="C5" s="94">
        <v>699131.73999999987</v>
      </c>
      <c r="D5" s="94">
        <v>26554701.401375998</v>
      </c>
    </row>
    <row r="6" spans="1:4" ht="26.25" customHeight="1" x14ac:dyDescent="0.2">
      <c r="A6" s="108" t="s">
        <v>44</v>
      </c>
      <c r="B6" s="23" t="s">
        <v>4</v>
      </c>
      <c r="C6" s="27">
        <v>96805474</v>
      </c>
      <c r="D6" s="27">
        <v>96805474</v>
      </c>
    </row>
    <row r="7" spans="1:4" ht="26.25" customHeight="1" thickBot="1" x14ac:dyDescent="0.25">
      <c r="A7" s="109"/>
      <c r="B7" s="29" t="s">
        <v>41</v>
      </c>
      <c r="C7" s="94">
        <v>171152.48</v>
      </c>
      <c r="D7" s="94">
        <v>6500781.9563520001</v>
      </c>
    </row>
    <row r="8" spans="1:4" ht="26.25" customHeight="1" x14ac:dyDescent="0.2">
      <c r="A8" s="108" t="s">
        <v>45</v>
      </c>
      <c r="B8" s="23" t="s">
        <v>4</v>
      </c>
      <c r="C8" s="27">
        <v>111292000</v>
      </c>
      <c r="D8" s="27">
        <v>111292000</v>
      </c>
    </row>
    <row r="9" spans="1:4" ht="26.25" customHeight="1" thickBot="1" x14ac:dyDescent="0.25">
      <c r="A9" s="109"/>
      <c r="B9" s="29" t="s">
        <v>41</v>
      </c>
      <c r="C9" s="94">
        <v>232046</v>
      </c>
      <c r="D9" s="94">
        <v>8813663.9903999995</v>
      </c>
    </row>
    <row r="10" spans="1:4" ht="26.25" customHeight="1" thickBot="1" x14ac:dyDescent="0.25">
      <c r="A10" s="20" t="s">
        <v>46</v>
      </c>
      <c r="B10" s="21" t="s">
        <v>4</v>
      </c>
      <c r="C10" s="38">
        <v>46575000</v>
      </c>
      <c r="D10" s="38">
        <v>46575000</v>
      </c>
    </row>
    <row r="11" spans="1:4" ht="26.25" customHeight="1" thickBot="1" x14ac:dyDescent="0.25">
      <c r="A11" s="24" t="s">
        <v>60</v>
      </c>
      <c r="B11" s="25" t="s">
        <v>4</v>
      </c>
      <c r="C11" s="37">
        <v>7500000</v>
      </c>
      <c r="D11" s="37">
        <v>7500000</v>
      </c>
    </row>
    <row r="12" spans="1:4" ht="26.25" customHeight="1" thickBot="1" x14ac:dyDescent="0.25">
      <c r="A12" s="20" t="s">
        <v>47</v>
      </c>
      <c r="B12" s="21" t="s">
        <v>4</v>
      </c>
      <c r="C12" s="38">
        <v>17513000</v>
      </c>
      <c r="D12" s="38">
        <v>17513000</v>
      </c>
    </row>
    <row r="13" spans="1:4" ht="26.25" customHeight="1" thickBot="1" x14ac:dyDescent="0.25">
      <c r="A13" s="75" t="s">
        <v>48</v>
      </c>
      <c r="B13" s="23" t="s">
        <v>4</v>
      </c>
      <c r="C13" s="27">
        <v>133700000</v>
      </c>
      <c r="D13" s="27">
        <v>133700000</v>
      </c>
    </row>
    <row r="14" spans="1:4" ht="26.25" customHeight="1" thickBot="1" x14ac:dyDescent="0.25">
      <c r="A14" s="20" t="s">
        <v>53</v>
      </c>
      <c r="B14" s="21" t="s">
        <v>4</v>
      </c>
      <c r="C14" s="38">
        <v>140118002</v>
      </c>
      <c r="D14" s="38">
        <v>140118002</v>
      </c>
    </row>
    <row r="15" spans="1:4" ht="26.25" customHeight="1" thickBot="1" x14ac:dyDescent="0.25">
      <c r="A15" s="20" t="s">
        <v>54</v>
      </c>
      <c r="B15" s="21" t="s">
        <v>4</v>
      </c>
      <c r="C15" s="38">
        <v>16300000</v>
      </c>
      <c r="D15" s="38">
        <v>16300000</v>
      </c>
    </row>
    <row r="16" spans="1:4" ht="26.25" customHeight="1" thickBot="1" x14ac:dyDescent="0.25">
      <c r="A16" s="20" t="s">
        <v>55</v>
      </c>
      <c r="B16" s="21" t="s">
        <v>4</v>
      </c>
      <c r="C16" s="38">
        <v>12600000</v>
      </c>
      <c r="D16" s="38">
        <v>12600000</v>
      </c>
    </row>
    <row r="17" spans="1:4" ht="26.25" customHeight="1" thickBot="1" x14ac:dyDescent="0.25">
      <c r="A17" s="20" t="s">
        <v>49</v>
      </c>
      <c r="B17" s="21" t="s">
        <v>4</v>
      </c>
      <c r="C17" s="38">
        <v>34900000</v>
      </c>
      <c r="D17" s="38">
        <v>34900000</v>
      </c>
    </row>
    <row r="18" spans="1:4" ht="26.25" customHeight="1" thickBot="1" x14ac:dyDescent="0.25">
      <c r="A18" s="20" t="s">
        <v>58</v>
      </c>
      <c r="B18" s="21" t="s">
        <v>4</v>
      </c>
      <c r="C18" s="38">
        <v>45068000</v>
      </c>
      <c r="D18" s="38">
        <v>45068000</v>
      </c>
    </row>
    <row r="19" spans="1:4" ht="26.25" customHeight="1" thickBot="1" x14ac:dyDescent="0.25">
      <c r="A19" s="20" t="s">
        <v>50</v>
      </c>
      <c r="B19" s="21" t="s">
        <v>4</v>
      </c>
      <c r="C19" s="38">
        <v>20170000</v>
      </c>
      <c r="D19" s="38">
        <v>20170000</v>
      </c>
    </row>
    <row r="20" spans="1:4" ht="26.25" customHeight="1" thickBot="1" x14ac:dyDescent="0.25">
      <c r="A20" s="76"/>
      <c r="B20" s="77"/>
      <c r="C20" s="78"/>
      <c r="D20" s="91">
        <f>SUM(D4:D19)</f>
        <v>792292023.34812808</v>
      </c>
    </row>
    <row r="21" spans="1:4" ht="26.25" customHeight="1" x14ac:dyDescent="0.2">
      <c r="A21" s="76"/>
      <c r="B21" s="77"/>
      <c r="C21" s="78"/>
    </row>
    <row r="22" spans="1:4" x14ac:dyDescent="0.2">
      <c r="A22" s="13" t="s">
        <v>38</v>
      </c>
      <c r="B22" s="13"/>
    </row>
    <row r="23" spans="1:4" x14ac:dyDescent="0.2">
      <c r="A23" s="13" t="s">
        <v>32</v>
      </c>
      <c r="C23" s="36" t="s">
        <v>52</v>
      </c>
    </row>
    <row r="25" spans="1:4" x14ac:dyDescent="0.2">
      <c r="A25" s="88"/>
      <c r="B25" s="89"/>
    </row>
    <row r="26" spans="1:4" x14ac:dyDescent="0.2">
      <c r="A26" s="88"/>
      <c r="B26" s="90"/>
      <c r="C26" s="92">
        <v>36.568600000000004</v>
      </c>
    </row>
    <row r="27" spans="1:4" x14ac:dyDescent="0.2">
      <c r="A27" s="88"/>
      <c r="B27" s="90"/>
      <c r="C27" s="43"/>
    </row>
  </sheetData>
  <mergeCells count="4">
    <mergeCell ref="A8:A9"/>
    <mergeCell ref="A4:A5"/>
    <mergeCell ref="A1:D2"/>
    <mergeCell ref="A6:A7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BE61D-7F38-4315-81F8-396775AB7921}">
  <dimension ref="A1:C8"/>
  <sheetViews>
    <sheetView zoomScaleNormal="100" workbookViewId="0">
      <selection activeCell="A2" sqref="A2"/>
    </sheetView>
  </sheetViews>
  <sheetFormatPr defaultRowHeight="11.25" x14ac:dyDescent="0.2"/>
  <cols>
    <col min="1" max="1" width="34.85546875" style="11" customWidth="1"/>
    <col min="2" max="2" width="18.28515625" style="11" customWidth="1"/>
    <col min="3" max="3" width="16.28515625" style="11" customWidth="1"/>
    <col min="4" max="16384" width="9.140625" style="11"/>
  </cols>
  <sheetData>
    <row r="1" spans="1:3" ht="54" customHeight="1" thickBot="1" x14ac:dyDescent="0.25">
      <c r="A1" s="111" t="s">
        <v>99</v>
      </c>
      <c r="B1" s="111"/>
      <c r="C1" s="111"/>
    </row>
    <row r="2" spans="1:3" ht="36.75" customHeight="1" thickBot="1" x14ac:dyDescent="0.25">
      <c r="A2" s="30" t="s">
        <v>34</v>
      </c>
      <c r="B2" s="47" t="s">
        <v>35</v>
      </c>
      <c r="C2" s="48" t="s">
        <v>36</v>
      </c>
    </row>
    <row r="3" spans="1:3" ht="18.75" customHeight="1" x14ac:dyDescent="0.2">
      <c r="A3" s="45" t="s">
        <v>33</v>
      </c>
      <c r="B3" s="49">
        <v>2600726308.77</v>
      </c>
      <c r="C3" s="51">
        <v>2600726308.77</v>
      </c>
    </row>
    <row r="4" spans="1:3" ht="18.75" customHeight="1" thickBot="1" x14ac:dyDescent="0.25">
      <c r="A4" s="44" t="s">
        <v>37</v>
      </c>
      <c r="B4" s="50">
        <v>5196809.71</v>
      </c>
      <c r="C4" s="52">
        <v>197387305.12910396</v>
      </c>
    </row>
    <row r="5" spans="1:3" ht="18.75" customHeight="1" thickBot="1" x14ac:dyDescent="0.25">
      <c r="C5" s="46">
        <f>SUM(C3:C4)</f>
        <v>2798113613.8991041</v>
      </c>
    </row>
    <row r="7" spans="1:3" s="60" customFormat="1" x14ac:dyDescent="0.2">
      <c r="A7" s="11" t="s">
        <v>38</v>
      </c>
      <c r="B7" s="11"/>
      <c r="C7" s="59"/>
    </row>
    <row r="8" spans="1:3" s="60" customFormat="1" x14ac:dyDescent="0.2">
      <c r="A8" s="11" t="s">
        <v>32</v>
      </c>
      <c r="C8" s="61" t="s">
        <v>52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zoomScaleNormal="100" workbookViewId="0">
      <selection activeCell="A15" sqref="A15:C15"/>
    </sheetView>
  </sheetViews>
  <sheetFormatPr defaultColWidth="13.42578125" defaultRowHeight="15" x14ac:dyDescent="0.2"/>
  <cols>
    <col min="1" max="2" width="7.28515625" style="4" customWidth="1"/>
    <col min="3" max="3" width="29.42578125" style="34" customWidth="1"/>
    <col min="4" max="4" width="31.42578125" style="4" customWidth="1"/>
    <col min="5" max="5" width="13.42578125" style="4" hidden="1" customWidth="1"/>
    <col min="6" max="6" width="16.5703125" style="4" hidden="1" customWidth="1"/>
    <col min="7" max="7" width="0" style="4" hidden="1" customWidth="1"/>
    <col min="8" max="16384" width="13.42578125" style="4"/>
  </cols>
  <sheetData>
    <row r="1" spans="1:6" x14ac:dyDescent="0.2">
      <c r="A1" s="98" t="s">
        <v>100</v>
      </c>
      <c r="B1" s="99"/>
      <c r="C1" s="99"/>
      <c r="D1" s="99"/>
    </row>
    <row r="2" spans="1:6" ht="60" customHeight="1" thickBot="1" x14ac:dyDescent="0.25">
      <c r="A2" s="99"/>
      <c r="B2" s="99"/>
      <c r="C2" s="99"/>
      <c r="D2" s="99"/>
    </row>
    <row r="3" spans="1:6" s="1" customFormat="1" ht="11.25" x14ac:dyDescent="0.2">
      <c r="A3" s="116" t="s">
        <v>7</v>
      </c>
      <c r="B3" s="117"/>
      <c r="C3" s="118"/>
      <c r="D3" s="122" t="s">
        <v>8</v>
      </c>
    </row>
    <row r="4" spans="1:6" s="1" customFormat="1" ht="12" thickBot="1" x14ac:dyDescent="0.25">
      <c r="A4" s="119"/>
      <c r="B4" s="120"/>
      <c r="C4" s="121"/>
      <c r="D4" s="123"/>
    </row>
    <row r="5" spans="1:6" s="1" customFormat="1" ht="12" thickBot="1" x14ac:dyDescent="0.25">
      <c r="A5" s="106" t="s">
        <v>31</v>
      </c>
      <c r="B5" s="124"/>
      <c r="C5" s="124"/>
      <c r="D5" s="107"/>
    </row>
    <row r="6" spans="1:6" s="2" customFormat="1" ht="20.100000000000001" customHeight="1" x14ac:dyDescent="0.2">
      <c r="A6" s="112" t="s">
        <v>56</v>
      </c>
      <c r="B6" s="113"/>
      <c r="C6" s="113"/>
      <c r="D6" s="67">
        <v>0.14322207774137877</v>
      </c>
      <c r="F6" s="32">
        <v>29354079.710000001</v>
      </c>
    </row>
    <row r="7" spans="1:6" s="2" customFormat="1" ht="20.100000000000001" customHeight="1" x14ac:dyDescent="0.2">
      <c r="A7" s="112" t="s">
        <v>21</v>
      </c>
      <c r="B7" s="113"/>
      <c r="C7" s="113"/>
      <c r="D7" s="67">
        <v>4.6378332752143751E-2</v>
      </c>
      <c r="F7" s="32">
        <v>79179961.450000003</v>
      </c>
    </row>
    <row r="8" spans="1:6" s="2" customFormat="1" ht="20.100000000000001" customHeight="1" x14ac:dyDescent="0.2">
      <c r="A8" s="112" t="s">
        <v>65</v>
      </c>
      <c r="B8" s="113"/>
      <c r="C8" s="113"/>
      <c r="D8" s="67">
        <v>8.7801252740806926E-2</v>
      </c>
      <c r="F8" s="32">
        <v>64409709.810000002</v>
      </c>
    </row>
    <row r="9" spans="1:6" s="2" customFormat="1" ht="20.100000000000001" customHeight="1" x14ac:dyDescent="0.2">
      <c r="A9" s="112" t="s">
        <v>42</v>
      </c>
      <c r="B9" s="113"/>
      <c r="C9" s="113"/>
      <c r="D9" s="67">
        <v>4.4214282631902607E-2</v>
      </c>
      <c r="F9" s="32">
        <v>88822010.49000001</v>
      </c>
    </row>
    <row r="10" spans="1:6" s="2" customFormat="1" ht="20.100000000000001" customHeight="1" x14ac:dyDescent="0.2">
      <c r="A10" s="112" t="s">
        <v>76</v>
      </c>
      <c r="B10" s="113"/>
      <c r="C10" s="113"/>
      <c r="D10" s="67">
        <v>0.10046881981940264</v>
      </c>
      <c r="F10" s="32">
        <v>33541995.009999998</v>
      </c>
    </row>
    <row r="11" spans="1:6" s="2" customFormat="1" ht="20.100000000000001" customHeight="1" x14ac:dyDescent="0.2">
      <c r="A11" s="112" t="s">
        <v>25</v>
      </c>
      <c r="B11" s="113"/>
      <c r="C11" s="113"/>
      <c r="D11" s="67">
        <v>2.9550375402106293E-2</v>
      </c>
      <c r="F11" s="32">
        <v>107730752.05000001</v>
      </c>
    </row>
    <row r="12" spans="1:6" s="2" customFormat="1" ht="20.100000000000001" customHeight="1" x14ac:dyDescent="0.2">
      <c r="A12" s="112" t="s">
        <v>61</v>
      </c>
      <c r="B12" s="113"/>
      <c r="C12" s="113"/>
      <c r="D12" s="67">
        <v>3.4800677953147896E-2</v>
      </c>
      <c r="F12" s="32">
        <v>111977701.04000001</v>
      </c>
    </row>
    <row r="13" spans="1:6" s="2" customFormat="1" ht="20.100000000000001" customHeight="1" x14ac:dyDescent="0.2">
      <c r="A13" s="112" t="s">
        <v>101</v>
      </c>
      <c r="B13" s="113"/>
      <c r="C13" s="113"/>
      <c r="D13" s="67">
        <v>0.24420832753495922</v>
      </c>
      <c r="F13" s="32">
        <v>147072010.49000001</v>
      </c>
    </row>
    <row r="14" spans="1:6" s="2" customFormat="1" ht="31.5" customHeight="1" x14ac:dyDescent="0.2">
      <c r="A14" s="112" t="s">
        <v>102</v>
      </c>
      <c r="B14" s="113"/>
      <c r="C14" s="113"/>
      <c r="D14" s="67">
        <v>9.2256876103195398E-2</v>
      </c>
      <c r="F14" s="32">
        <v>69355689.120000005</v>
      </c>
    </row>
    <row r="15" spans="1:6" s="2" customFormat="1" ht="20.100000000000001" customHeight="1" x14ac:dyDescent="0.2">
      <c r="A15" s="112" t="s">
        <v>103</v>
      </c>
      <c r="B15" s="113"/>
      <c r="C15" s="113"/>
      <c r="D15" s="67">
        <v>7.0911564114532019E-2</v>
      </c>
      <c r="F15" s="32"/>
    </row>
    <row r="16" spans="1:6" s="2" customFormat="1" ht="20.100000000000001" customHeight="1" thickBot="1" x14ac:dyDescent="0.25">
      <c r="A16" s="112" t="s">
        <v>104</v>
      </c>
      <c r="B16" s="113"/>
      <c r="C16" s="113"/>
      <c r="D16" s="67">
        <v>0.10618741320642455</v>
      </c>
      <c r="F16" s="32"/>
    </row>
    <row r="17" spans="1:6" ht="15.75" thickBot="1" x14ac:dyDescent="0.25">
      <c r="A17" s="114" t="s">
        <v>5</v>
      </c>
      <c r="B17" s="115"/>
      <c r="C17" s="115"/>
      <c r="D17" s="69">
        <f>SUM(D6:D16)</f>
        <v>1.0000000000000002</v>
      </c>
      <c r="F17" s="33">
        <f>SUM(F6:F14)</f>
        <v>731443909.17000008</v>
      </c>
    </row>
    <row r="19" spans="1:6" s="15" customFormat="1" ht="12.75" x14ac:dyDescent="0.2">
      <c r="A19" s="11" t="s">
        <v>38</v>
      </c>
      <c r="B19" s="11"/>
      <c r="C19" s="59"/>
    </row>
    <row r="20" spans="1:6" s="15" customFormat="1" ht="12.75" x14ac:dyDescent="0.2">
      <c r="A20" s="11" t="s">
        <v>32</v>
      </c>
      <c r="B20" s="60"/>
      <c r="D20" s="61" t="s">
        <v>52</v>
      </c>
    </row>
  </sheetData>
  <mergeCells count="16">
    <mergeCell ref="A15:C15"/>
    <mergeCell ref="A17:C17"/>
    <mergeCell ref="A14:C14"/>
    <mergeCell ref="A13:C13"/>
    <mergeCell ref="A1:D2"/>
    <mergeCell ref="A3:C4"/>
    <mergeCell ref="D3:D4"/>
    <mergeCell ref="A5:D5"/>
    <mergeCell ref="A6:C6"/>
    <mergeCell ref="A12:C12"/>
    <mergeCell ref="A7:C7"/>
    <mergeCell ref="A8:C8"/>
    <mergeCell ref="A9:C9"/>
    <mergeCell ref="A10:C10"/>
    <mergeCell ref="A11:C11"/>
    <mergeCell ref="A16:C16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D67"/>
  <sheetViews>
    <sheetView zoomScaleNormal="100" workbookViewId="0">
      <selection activeCell="C21" sqref="C21"/>
    </sheetView>
  </sheetViews>
  <sheetFormatPr defaultColWidth="9.140625" defaultRowHeight="12.75" x14ac:dyDescent="0.2"/>
  <cols>
    <col min="1" max="1" width="33.42578125" style="14" bestFit="1" customWidth="1"/>
    <col min="2" max="2" width="17.28515625" style="15" bestFit="1" customWidth="1"/>
    <col min="3" max="3" width="17.5703125" style="15" customWidth="1"/>
    <col min="4" max="4" width="15.7109375" style="16" customWidth="1"/>
    <col min="5" max="16384" width="9.140625" style="16"/>
  </cols>
  <sheetData>
    <row r="1" spans="1:4" ht="13.15" customHeight="1" x14ac:dyDescent="0.2">
      <c r="A1" s="98" t="s">
        <v>105</v>
      </c>
      <c r="B1" s="98"/>
      <c r="C1" s="98"/>
      <c r="D1" s="98"/>
    </row>
    <row r="2" spans="1:4" ht="67.5" customHeight="1" thickBot="1" x14ac:dyDescent="0.25">
      <c r="A2" s="110"/>
      <c r="B2" s="110"/>
      <c r="C2" s="110"/>
      <c r="D2" s="110"/>
    </row>
    <row r="3" spans="1:4" s="15" customFormat="1" ht="34.5" thickBot="1" x14ac:dyDescent="0.25">
      <c r="A3" s="48" t="s">
        <v>1</v>
      </c>
      <c r="B3" s="81" t="s">
        <v>2</v>
      </c>
      <c r="C3" s="31" t="s">
        <v>3</v>
      </c>
      <c r="D3" s="31" t="s">
        <v>59</v>
      </c>
    </row>
    <row r="4" spans="1:4" s="15" customFormat="1" ht="26.25" customHeight="1" x14ac:dyDescent="0.2">
      <c r="A4" s="128" t="s">
        <v>43</v>
      </c>
      <c r="B4" s="83" t="s">
        <v>4</v>
      </c>
      <c r="C4" s="64">
        <v>427242610.09000003</v>
      </c>
      <c r="D4" s="64">
        <v>427242610.09000003</v>
      </c>
    </row>
    <row r="5" spans="1:4" s="15" customFormat="1" ht="26.25" customHeight="1" x14ac:dyDescent="0.2">
      <c r="A5" s="128"/>
      <c r="B5" s="82" t="s">
        <v>6</v>
      </c>
      <c r="C5" s="28">
        <v>1504399.85</v>
      </c>
      <c r="D5" s="28">
        <v>57140716.859999999</v>
      </c>
    </row>
    <row r="6" spans="1:4" s="15" customFormat="1" ht="26.25" customHeight="1" thickBot="1" x14ac:dyDescent="0.25">
      <c r="A6" s="126"/>
      <c r="B6" s="83" t="s">
        <v>0</v>
      </c>
      <c r="C6" s="64">
        <v>2214155.7599999998</v>
      </c>
      <c r="D6" s="64">
        <v>103500345.11</v>
      </c>
    </row>
    <row r="7" spans="1:4" s="15" customFormat="1" ht="26.25" customHeight="1" thickBot="1" x14ac:dyDescent="0.25">
      <c r="A7" s="85" t="s">
        <v>46</v>
      </c>
      <c r="B7" s="79" t="s">
        <v>4</v>
      </c>
      <c r="C7" s="38">
        <v>6700000</v>
      </c>
      <c r="D7" s="38">
        <v>6700000</v>
      </c>
    </row>
    <row r="8" spans="1:4" s="15" customFormat="1" ht="26.25" customHeight="1" thickBot="1" x14ac:dyDescent="0.25">
      <c r="A8" s="86" t="s">
        <v>50</v>
      </c>
      <c r="B8" s="83" t="s">
        <v>4</v>
      </c>
      <c r="C8" s="37">
        <v>24600000</v>
      </c>
      <c r="D8" s="37">
        <v>24600000</v>
      </c>
    </row>
    <row r="9" spans="1:4" s="15" customFormat="1" ht="26.25" customHeight="1" x14ac:dyDescent="0.2">
      <c r="A9" s="127" t="s">
        <v>45</v>
      </c>
      <c r="B9" s="84" t="s">
        <v>4</v>
      </c>
      <c r="C9" s="27">
        <v>244488080</v>
      </c>
      <c r="D9" s="27">
        <v>244488080</v>
      </c>
    </row>
    <row r="10" spans="1:4" s="15" customFormat="1" ht="26.25" customHeight="1" thickBot="1" x14ac:dyDescent="0.25">
      <c r="A10" s="126"/>
      <c r="B10" s="95" t="s">
        <v>6</v>
      </c>
      <c r="C10" s="96">
        <v>290722.5</v>
      </c>
      <c r="D10" s="96">
        <v>11042338.279999999</v>
      </c>
    </row>
    <row r="11" spans="1:4" s="15" customFormat="1" ht="26.25" customHeight="1" thickBot="1" x14ac:dyDescent="0.25">
      <c r="A11" s="87" t="s">
        <v>47</v>
      </c>
      <c r="B11" s="80" t="s">
        <v>4</v>
      </c>
      <c r="C11" s="37">
        <v>50800000</v>
      </c>
      <c r="D11" s="37">
        <v>50800000</v>
      </c>
    </row>
    <row r="12" spans="1:4" s="15" customFormat="1" ht="26.25" customHeight="1" thickBot="1" x14ac:dyDescent="0.25">
      <c r="A12" s="85" t="s">
        <v>58</v>
      </c>
      <c r="B12" s="79" t="s">
        <v>4</v>
      </c>
      <c r="C12" s="38">
        <v>83740000</v>
      </c>
      <c r="D12" s="38">
        <v>83740000</v>
      </c>
    </row>
    <row r="13" spans="1:4" s="15" customFormat="1" ht="26.25" customHeight="1" x14ac:dyDescent="0.2">
      <c r="A13" s="125" t="s">
        <v>44</v>
      </c>
      <c r="B13" s="84" t="s">
        <v>4</v>
      </c>
      <c r="C13" s="27">
        <v>124500000</v>
      </c>
      <c r="D13" s="27">
        <v>124500000</v>
      </c>
    </row>
    <row r="14" spans="1:4" s="15" customFormat="1" ht="26.25" customHeight="1" thickBot="1" x14ac:dyDescent="0.25">
      <c r="A14" s="126"/>
      <c r="B14" s="80" t="s">
        <v>0</v>
      </c>
      <c r="C14" s="37">
        <v>708194.13</v>
      </c>
      <c r="D14" s="37">
        <v>29891387.02</v>
      </c>
    </row>
    <row r="15" spans="1:4" s="15" customFormat="1" ht="26.25" customHeight="1" x14ac:dyDescent="0.2">
      <c r="A15" s="125" t="s">
        <v>48</v>
      </c>
      <c r="B15" s="84" t="s">
        <v>4</v>
      </c>
      <c r="C15" s="27">
        <v>149513000</v>
      </c>
      <c r="D15" s="27">
        <v>149513000</v>
      </c>
    </row>
    <row r="16" spans="1:4" s="15" customFormat="1" ht="26.25" customHeight="1" x14ac:dyDescent="0.2">
      <c r="A16" s="128"/>
      <c r="B16" s="93" t="s">
        <v>6</v>
      </c>
      <c r="C16" s="28">
        <v>100384.25</v>
      </c>
      <c r="D16" s="28">
        <v>3812834.74</v>
      </c>
    </row>
    <row r="17" spans="1:4" s="15" customFormat="1" ht="26.25" customHeight="1" thickBot="1" x14ac:dyDescent="0.25">
      <c r="A17" s="126"/>
      <c r="B17" s="80" t="s">
        <v>0</v>
      </c>
      <c r="C17" s="37">
        <v>1373000</v>
      </c>
      <c r="D17" s="37">
        <v>57951446.700000003</v>
      </c>
    </row>
    <row r="18" spans="1:4" s="15" customFormat="1" ht="26.25" customHeight="1" thickBot="1" x14ac:dyDescent="0.25">
      <c r="A18" s="85" t="s">
        <v>53</v>
      </c>
      <c r="B18" s="79" t="s">
        <v>4</v>
      </c>
      <c r="C18" s="38">
        <v>246398009</v>
      </c>
      <c r="D18" s="38">
        <v>246398009</v>
      </c>
    </row>
    <row r="19" spans="1:4" s="15" customFormat="1" ht="26.25" customHeight="1" thickBot="1" x14ac:dyDescent="0.25">
      <c r="A19" s="85" t="s">
        <v>55</v>
      </c>
      <c r="B19" s="79" t="s">
        <v>4</v>
      </c>
      <c r="C19" s="38">
        <v>25579300</v>
      </c>
      <c r="D19" s="38">
        <v>25579300</v>
      </c>
    </row>
    <row r="20" spans="1:4" s="15" customFormat="1" ht="26.25" customHeight="1" thickBot="1" x14ac:dyDescent="0.25">
      <c r="A20" s="85" t="s">
        <v>49</v>
      </c>
      <c r="B20" s="79" t="s">
        <v>4</v>
      </c>
      <c r="C20" s="38">
        <v>32400000</v>
      </c>
      <c r="D20" s="38">
        <v>32400000</v>
      </c>
    </row>
    <row r="21" spans="1:4" ht="28.5" customHeight="1" thickBot="1" x14ac:dyDescent="0.25">
      <c r="C21" s="22"/>
      <c r="D21" s="91">
        <f>SUM(D4:D20)</f>
        <v>1679300067.8000002</v>
      </c>
    </row>
    <row r="22" spans="1:4" s="15" customFormat="1" x14ac:dyDescent="0.2">
      <c r="A22" s="13" t="s">
        <v>38</v>
      </c>
      <c r="B22" s="13"/>
      <c r="C22" s="14"/>
    </row>
    <row r="23" spans="1:4" s="15" customFormat="1" x14ac:dyDescent="0.2">
      <c r="A23" s="13" t="s">
        <v>32</v>
      </c>
      <c r="C23" s="36" t="s">
        <v>52</v>
      </c>
    </row>
    <row r="24" spans="1:4" x14ac:dyDescent="0.2">
      <c r="B24" s="26"/>
      <c r="C24" s="14"/>
    </row>
    <row r="25" spans="1:4" x14ac:dyDescent="0.2">
      <c r="B25" s="26"/>
      <c r="C25" s="14"/>
    </row>
    <row r="26" spans="1:4" x14ac:dyDescent="0.2">
      <c r="A26" s="88"/>
      <c r="B26" s="89"/>
    </row>
    <row r="27" spans="1:4" x14ac:dyDescent="0.2">
      <c r="A27" s="88"/>
      <c r="B27" s="90"/>
    </row>
    <row r="28" spans="1:4" x14ac:dyDescent="0.2">
      <c r="A28" s="88"/>
      <c r="B28" s="90"/>
    </row>
    <row r="31" spans="1:4" x14ac:dyDescent="0.2">
      <c r="A31" s="70"/>
      <c r="B31" s="70"/>
      <c r="C31" s="71"/>
    </row>
    <row r="32" spans="1:4" x14ac:dyDescent="0.2">
      <c r="A32" s="70"/>
      <c r="B32" s="70"/>
      <c r="C32" s="71"/>
    </row>
    <row r="33" spans="1:3" x14ac:dyDescent="0.2">
      <c r="A33" s="70"/>
      <c r="B33" s="70"/>
      <c r="C33" s="71"/>
    </row>
    <row r="34" spans="1:3" x14ac:dyDescent="0.2">
      <c r="A34" s="70"/>
      <c r="B34" s="70"/>
      <c r="C34" s="71"/>
    </row>
    <row r="35" spans="1:3" x14ac:dyDescent="0.2">
      <c r="A35" s="70"/>
      <c r="B35" s="70"/>
      <c r="C35" s="71"/>
    </row>
    <row r="36" spans="1:3" x14ac:dyDescent="0.2">
      <c r="A36" s="70"/>
      <c r="B36" s="70"/>
      <c r="C36" s="71"/>
    </row>
    <row r="37" spans="1:3" x14ac:dyDescent="0.2">
      <c r="A37" s="70"/>
      <c r="B37" s="70"/>
      <c r="C37" s="71"/>
    </row>
    <row r="38" spans="1:3" x14ac:dyDescent="0.2">
      <c r="A38" s="70"/>
      <c r="B38" s="70"/>
      <c r="C38" s="71"/>
    </row>
    <row r="39" spans="1:3" x14ac:dyDescent="0.2">
      <c r="A39" s="70"/>
      <c r="B39" s="70"/>
      <c r="C39" s="71"/>
    </row>
    <row r="40" spans="1:3" x14ac:dyDescent="0.2">
      <c r="A40" s="70"/>
      <c r="B40" s="70"/>
      <c r="C40" s="71"/>
    </row>
    <row r="41" spans="1:3" x14ac:dyDescent="0.2">
      <c r="A41" s="70"/>
      <c r="B41" s="70"/>
      <c r="C41" s="71"/>
    </row>
    <row r="42" spans="1:3" x14ac:dyDescent="0.2">
      <c r="A42" s="70"/>
      <c r="B42" s="70"/>
      <c r="C42" s="71"/>
    </row>
    <row r="43" spans="1:3" x14ac:dyDescent="0.2">
      <c r="A43" s="70"/>
      <c r="B43" s="70"/>
      <c r="C43" s="71"/>
    </row>
    <row r="44" spans="1:3" x14ac:dyDescent="0.2">
      <c r="A44" s="70"/>
      <c r="B44" s="70"/>
      <c r="C44" s="71"/>
    </row>
    <row r="45" spans="1:3" x14ac:dyDescent="0.2">
      <c r="A45" s="70"/>
      <c r="B45" s="70"/>
      <c r="C45" s="71"/>
    </row>
    <row r="46" spans="1:3" x14ac:dyDescent="0.2">
      <c r="A46" s="70"/>
      <c r="B46" s="70"/>
      <c r="C46" s="71"/>
    </row>
    <row r="47" spans="1:3" x14ac:dyDescent="0.2">
      <c r="A47" s="70"/>
      <c r="B47" s="70"/>
      <c r="C47" s="71"/>
    </row>
    <row r="48" spans="1:3" x14ac:dyDescent="0.2">
      <c r="A48" s="70"/>
      <c r="B48" s="70"/>
      <c r="C48" s="71"/>
    </row>
    <row r="50" spans="3:3" x14ac:dyDescent="0.2">
      <c r="C50"/>
    </row>
    <row r="51" spans="3:3" x14ac:dyDescent="0.2">
      <c r="C51"/>
    </row>
    <row r="52" spans="3:3" x14ac:dyDescent="0.2">
      <c r="C52"/>
    </row>
    <row r="53" spans="3:3" x14ac:dyDescent="0.2">
      <c r="C53"/>
    </row>
    <row r="54" spans="3:3" x14ac:dyDescent="0.2">
      <c r="C54"/>
    </row>
    <row r="55" spans="3:3" x14ac:dyDescent="0.2">
      <c r="C55"/>
    </row>
    <row r="56" spans="3:3" x14ac:dyDescent="0.2">
      <c r="C56"/>
    </row>
    <row r="57" spans="3:3" x14ac:dyDescent="0.2">
      <c r="C57"/>
    </row>
    <row r="58" spans="3:3" x14ac:dyDescent="0.2">
      <c r="C58"/>
    </row>
    <row r="59" spans="3:3" x14ac:dyDescent="0.2">
      <c r="C59"/>
    </row>
    <row r="60" spans="3:3" x14ac:dyDescent="0.2">
      <c r="C60"/>
    </row>
    <row r="61" spans="3:3" x14ac:dyDescent="0.2">
      <c r="C61"/>
    </row>
    <row r="62" spans="3:3" x14ac:dyDescent="0.2">
      <c r="C62"/>
    </row>
    <row r="63" spans="3:3" x14ac:dyDescent="0.2">
      <c r="C63"/>
    </row>
    <row r="64" spans="3:3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</sheetData>
  <mergeCells count="5">
    <mergeCell ref="A1:D2"/>
    <mergeCell ref="A13:A14"/>
    <mergeCell ref="A9:A10"/>
    <mergeCell ref="A15:A17"/>
    <mergeCell ref="A4:A6"/>
  </mergeCells>
  <pageMargins left="0.86" right="0.15" top="0.17" bottom="0.24" header="0.2" footer="0.17"/>
  <pageSetup paperSize="9" fitToHeight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9ED0-EAD6-40F1-823E-7AE42CA6DD44}">
  <dimension ref="A1:C14"/>
  <sheetViews>
    <sheetView zoomScale="110" zoomScaleNormal="110" workbookViewId="0">
      <selection activeCell="C3" sqref="C3"/>
    </sheetView>
  </sheetViews>
  <sheetFormatPr defaultRowHeight="11.25" x14ac:dyDescent="0.2"/>
  <cols>
    <col min="1" max="1" width="34.85546875" style="11" customWidth="1"/>
    <col min="2" max="2" width="18.28515625" style="11" customWidth="1"/>
    <col min="3" max="3" width="16.28515625" style="11" customWidth="1"/>
    <col min="4" max="16384" width="9.140625" style="11"/>
  </cols>
  <sheetData>
    <row r="1" spans="1:3" ht="54" customHeight="1" thickBot="1" x14ac:dyDescent="0.25">
      <c r="A1" s="111" t="s">
        <v>106</v>
      </c>
      <c r="B1" s="111"/>
      <c r="C1" s="111"/>
    </row>
    <row r="2" spans="1:3" ht="36.75" customHeight="1" thickBot="1" x14ac:dyDescent="0.25">
      <c r="A2" s="30" t="s">
        <v>34</v>
      </c>
      <c r="B2" s="47" t="s">
        <v>35</v>
      </c>
      <c r="C2" s="48" t="s">
        <v>36</v>
      </c>
    </row>
    <row r="3" spans="1:3" ht="18.75" customHeight="1" x14ac:dyDescent="0.2">
      <c r="A3" s="56" t="s">
        <v>33</v>
      </c>
      <c r="B3" s="57">
        <v>468322119.38</v>
      </c>
      <c r="C3" s="58">
        <v>468322119.38</v>
      </c>
    </row>
    <row r="4" spans="1:3" ht="18.75" customHeight="1" x14ac:dyDescent="0.2">
      <c r="A4" s="72" t="s">
        <v>37</v>
      </c>
      <c r="B4" s="73">
        <v>4405841.5792800374</v>
      </c>
      <c r="C4" s="74">
        <v>167344437.20084614</v>
      </c>
    </row>
    <row r="5" spans="1:3" ht="18.75" customHeight="1" thickBot="1" x14ac:dyDescent="0.25">
      <c r="A5" s="53" t="s">
        <v>51</v>
      </c>
      <c r="B5" s="54">
        <v>12410167.449991969</v>
      </c>
      <c r="C5" s="55">
        <v>523807106.71251601</v>
      </c>
    </row>
    <row r="6" spans="1:3" ht="18.75" customHeight="1" thickBot="1" x14ac:dyDescent="0.25">
      <c r="C6" s="46">
        <f>SUM(C3:C5)</f>
        <v>1159473663.2933621</v>
      </c>
    </row>
    <row r="8" spans="1:3" s="60" customFormat="1" x14ac:dyDescent="0.2">
      <c r="A8" s="11" t="s">
        <v>38</v>
      </c>
      <c r="B8" s="11"/>
      <c r="C8" s="59"/>
    </row>
    <row r="9" spans="1:3" s="60" customFormat="1" ht="12.75" x14ac:dyDescent="0.2">
      <c r="A9" s="11" t="s">
        <v>32</v>
      </c>
      <c r="C9" s="36" t="s">
        <v>52</v>
      </c>
    </row>
    <row r="10" spans="1:3" s="4" customFormat="1" ht="15" x14ac:dyDescent="0.2">
      <c r="C10" s="34"/>
    </row>
    <row r="14" spans="1:3" x14ac:dyDescent="0.2">
      <c r="C14" s="63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Участь у ФЗП</vt:lpstr>
      <vt:lpstr>Депозити ФЗП </vt:lpstr>
      <vt:lpstr>ОВГЗ ФЗП</vt:lpstr>
      <vt:lpstr>Участь ФСГ</vt:lpstr>
      <vt:lpstr>Депозити ФСГ</vt:lpstr>
      <vt:lpstr>ОВГЗ ФСГ</vt:lpstr>
    </vt:vector>
  </TitlesOfParts>
  <Company>NASTA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Ковалева</dc:creator>
  <cp:lastModifiedBy>Шимановський Євген</cp:lastModifiedBy>
  <cp:lastPrinted>2022-02-15T13:48:00Z</cp:lastPrinted>
  <dcterms:created xsi:type="dcterms:W3CDTF">2014-06-16T07:23:10Z</dcterms:created>
  <dcterms:modified xsi:type="dcterms:W3CDTF">2024-01-23T08:03:38Z</dcterms:modified>
</cp:coreProperties>
</file>