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ІНФОРМАЦІЙНИЙ ЦЕНТР МТСБУ\Відділ інформаційного забезпечення\САЙТ_2023\Наповнення\Про МТСБУ\Фінансова інформація\"/>
    </mc:Choice>
  </mc:AlternateContent>
  <xr:revisionPtr revIDLastSave="0" documentId="13_ncr:1_{38079A9B-EB90-4722-A3BE-22E0176876BC}" xr6:coauthVersionLast="47" xr6:coauthVersionMax="47" xr10:uidLastSave="{00000000-0000-0000-0000-000000000000}"/>
  <bookViews>
    <workbookView xWindow="-120" yWindow="-120" windowWidth="29040" windowHeight="15840" tabRatio="799" xr2:uid="{00000000-000D-0000-FFFF-FFFF00000000}"/>
  </bookViews>
  <sheets>
    <sheet name="Участь у ФЗП" sheetId="18" r:id="rId1"/>
    <sheet name="Депозити ФЗП " sheetId="16" r:id="rId2"/>
    <sheet name="ОВГЗ ФЗП" sheetId="20" r:id="rId3"/>
    <sheet name="Участь ФСГ" sheetId="19" r:id="rId4"/>
    <sheet name="Депозити ФСГ" sheetId="17" r:id="rId5"/>
    <sheet name="ОВГЗ ФСГ" sheetId="2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1" l="1"/>
  <c r="C6" i="21" l="1"/>
  <c r="B15" i="19" l="1"/>
  <c r="B72" i="18" l="1"/>
  <c r="C5" i="20" l="1"/>
</calcChain>
</file>

<file path=xl/sharedStrings.xml><?xml version="1.0" encoding="utf-8"?>
<sst xmlns="http://schemas.openxmlformats.org/spreadsheetml/2006/main" count="183" uniqueCount="113">
  <si>
    <t>євро</t>
  </si>
  <si>
    <t>Назва банківської установи</t>
  </si>
  <si>
    <t>Валюта вкладу</t>
  </si>
  <si>
    <t>Сума розміщених коштів в валюті розміщення</t>
  </si>
  <si>
    <t>гривня</t>
  </si>
  <si>
    <t>Всього</t>
  </si>
  <si>
    <t>дол. США</t>
  </si>
  <si>
    <t>Назва страхової компанії</t>
  </si>
  <si>
    <t>Частка в фонді у відсотках</t>
  </si>
  <si>
    <t>Страховики - діючі члени МТСБУ</t>
  </si>
  <si>
    <t>ТДВ СК "Альфа-Гарант"</t>
  </si>
  <si>
    <t>ПрАТ "УАСК  АСКА"</t>
  </si>
  <si>
    <t>ПрАТ СК "ГРАВЕ УКРАЇНА"</t>
  </si>
  <si>
    <t>ТДВ "СТ "ДОМІНАНТА"</t>
  </si>
  <si>
    <t>ПрАТ "Європейський страховий альянс"</t>
  </si>
  <si>
    <t>ПрАТ "СК "ЗДОРОВО"</t>
  </si>
  <si>
    <t>ПрАТ "СТ "Іллічівське"</t>
  </si>
  <si>
    <t>ТДВ "СК "КИЇВ РЕ"</t>
  </si>
  <si>
    <t>ПрАТ «Київський страховий дім»</t>
  </si>
  <si>
    <t>ПАТ "СК "Мега-гарант"</t>
  </si>
  <si>
    <t>ТДВ "Міжнародна СК"</t>
  </si>
  <si>
    <t>ТДВ "СК "Мотор-Гарант"</t>
  </si>
  <si>
    <t>ПрАТ "СК "Перша"</t>
  </si>
  <si>
    <t>ПрАТ "СК "ПРОВІДНА"</t>
  </si>
  <si>
    <t>АТ "ПРОСТО-страхування"</t>
  </si>
  <si>
    <t>ПрАТ "СК "УНІКА"</t>
  </si>
  <si>
    <t>ПрАТ "УТСК"</t>
  </si>
  <si>
    <t>ПАТ "ХМСК"</t>
  </si>
  <si>
    <t>АТ "СГ "Ю.БІ.АЙ"</t>
  </si>
  <si>
    <t>ПрАТ "СК "ЮНІВЕС"</t>
  </si>
  <si>
    <t>Страховики, що вийшли з членів МТСБУ</t>
  </si>
  <si>
    <t>ВСЬОГО</t>
  </si>
  <si>
    <t>Страховики - діючі повні члени МТСБУ</t>
  </si>
  <si>
    <t>головний бухгалтер МТСБУ</t>
  </si>
  <si>
    <t>ОВДП у гривні</t>
  </si>
  <si>
    <t>Найменування</t>
  </si>
  <si>
    <t>Сума, у валюті вкладення</t>
  </si>
  <si>
    <t>Сума, грн.</t>
  </si>
  <si>
    <t>ОВДП у валюті (дол.США)</t>
  </si>
  <si>
    <t xml:space="preserve">Директор фінансовий, </t>
  </si>
  <si>
    <t>ПрАТ "СК "Страховий капітал"</t>
  </si>
  <si>
    <t>ПрАТ СК "Галицька"</t>
  </si>
  <si>
    <t>долар</t>
  </si>
  <si>
    <t>АТ "АЛЬФА-БАНК"</t>
  </si>
  <si>
    <t>АТ "УОСК"</t>
  </si>
  <si>
    <t>АТ "СК "ІНГО"</t>
  </si>
  <si>
    <t xml:space="preserve">ПрАТ СK "ВАН КЛІК" </t>
  </si>
  <si>
    <t>АТ "Укрексімбанк"</t>
  </si>
  <si>
    <t>АТ "КРЕДОБАНК"</t>
  </si>
  <si>
    <t>АБ "УКРГАЗБАНК"</t>
  </si>
  <si>
    <t>АТ "ОЩАДБАНК"</t>
  </si>
  <si>
    <t>АТ "КРЕДІ АГРІКОЛЬ БАНК"</t>
  </si>
  <si>
    <t>АТ "ОТП БAНК"</t>
  </si>
  <si>
    <t>АТ "ТАСКОМБАНК"</t>
  </si>
  <si>
    <t>АТ "ПУМБ"</t>
  </si>
  <si>
    <t>АТ "ПРАВЕКС БАНК"</t>
  </si>
  <si>
    <t>ОВДП у валюті (євро)</t>
  </si>
  <si>
    <t xml:space="preserve">Курс </t>
  </si>
  <si>
    <t>EUR</t>
  </si>
  <si>
    <t>USD</t>
  </si>
  <si>
    <t>на 30.06.2021</t>
  </si>
  <si>
    <t>Участь страховиків в Централізованому страховому резервному фонді захисту потерпілих у дорожньо - транспортних пригодах МТСБУ станом на 01.01.2022р.</t>
  </si>
  <si>
    <t>Олена КОВАЛЬОВА</t>
  </si>
  <si>
    <t>Інформація щодо розміщення коштів Централізованого страхового резервного фонду захисту потерпілих у дорожньо - транспортних пригодах на депозитних рахунках в банках станом на 01.01.2022р.</t>
  </si>
  <si>
    <t>АТ "УНІВЕРСАЛ БАНК"</t>
  </si>
  <si>
    <t>АТ "КРЕДИТВЕСТ БАНК"</t>
  </si>
  <si>
    <t>АТ "ПІРЕУС БАНК МКБ"</t>
  </si>
  <si>
    <t>Інформація щодо розміщення коштів Централізованого страхового резервного фонду захисту потерпілих у дорожньо - транспортних пригодах в ОВДП станом на 01.01.2022р.</t>
  </si>
  <si>
    <t>Участь страховиків в Централізованому страховому резервному фонді страхових гарантій МТСБУ станом на 01.01.2022р.</t>
  </si>
  <si>
    <t>Інформація щодо розміщення коштів Централізованого страхового резервного фонду страхових гарантій на депозитних рахунках в банках станом на 01.01.2022р.</t>
  </si>
  <si>
    <t>Інформація щодо розміщення коштів Централізованого страхового резервного фонду страхових гарантій в ОВДП станом на 01.01.2022р.</t>
  </si>
  <si>
    <t>АТ "СГ "ТАС" (приватне)</t>
  </si>
  <si>
    <t>Сума розміщених коштів в ГРН.</t>
  </si>
  <si>
    <t>ПАТ "СК "УСГ"</t>
  </si>
  <si>
    <t>ЗАТ "СК "Бонус"</t>
  </si>
  <si>
    <t>ПАТ "УСК "ГАРАНТ-АВТО"</t>
  </si>
  <si>
    <t>ПрАТ СК "ПЗУ УКРАЇНА"</t>
  </si>
  <si>
    <t>ПрАТ "УСК "КНЯЖА ВІЄННА ІНШУРАНС ГРУП"</t>
  </si>
  <si>
    <t>ПАТ "HACK "ОРАНТА"</t>
  </si>
  <si>
    <t>ТДВ "СК "ГАРДІАН"</t>
  </si>
  <si>
    <t>АТ "СК "АРКС"</t>
  </si>
  <si>
    <t>ПрАТ "СК "АЛЬФА СТРАХУВАННЯ"</t>
  </si>
  <si>
    <t>ПРАТ "СК "АРСЕНАЛ СТРАХУВАННЯ"</t>
  </si>
  <si>
    <t>ПрАТ "СК АСКО ДС"</t>
  </si>
  <si>
    <t>СТРАХОВА КОМПАНІЯ "БРОКБІЗНЕС"</t>
  </si>
  <si>
    <t>ПрАТ "СК "ВУСО"</t>
  </si>
  <si>
    <t>ПрАТ "СТ "ГАРАНТІЯ"</t>
  </si>
  <si>
    <t>ПрАТ "СК "САЛАМАНДРА"</t>
  </si>
  <si>
    <t>ТДВ "ЕКСПРЕС СТРАХУВАННЯ"</t>
  </si>
  <si>
    <t>Страхова компанія "Еталон"</t>
  </si>
  <si>
    <t>ПрАТ "СК "Євроінс Україна"</t>
  </si>
  <si>
    <t>ПрАТ СК "ІНТЕР-ПОЛІС"</t>
  </si>
  <si>
    <t>ПрАТ "СК "Колоннейд Україна"</t>
  </si>
  <si>
    <t>АТ "СК "Країна"</t>
  </si>
  <si>
    <t>ТДВ СК "КРЕДО"</t>
  </si>
  <si>
    <t>ТДВ “СГ “ОБЕРІГ”"</t>
  </si>
  <si>
    <t>АСК "ОМЕГА"</t>
  </si>
  <si>
    <t>ПрАТ "СК "Оранта-Січ"</t>
  </si>
  <si>
    <t>ПрАТ АСК „СКАРБНИЦЯ”</t>
  </si>
  <si>
    <t>ПрАТ "СК "УКРАЇНСЬКИЙ СТРАХОВИЙ СТАНДАРТ"</t>
  </si>
  <si>
    <t>ПрАТ “СК “Універсальна”</t>
  </si>
  <si>
    <t>ПрАТ “УПСК”</t>
  </si>
  <si>
    <t>ПрАТ "СК "АСКО-МЕДСЕРВІС"</t>
  </si>
  <si>
    <t>ТДВ "СК "Ю.Ес.Ай."</t>
  </si>
  <si>
    <t>ПрАТ "СК "ГЛОБАЛ ГАРАНТ"</t>
  </si>
  <si>
    <t>АТ "СК "НОВА"</t>
  </si>
  <si>
    <t>АСТ "ВЕКСЕЛЬ"</t>
  </si>
  <si>
    <t>ПрАТ "УІСК "Інвестсервіс"</t>
  </si>
  <si>
    <t>ТДВ "СК "ПРОВІТА"</t>
  </si>
  <si>
    <t>ЗАТ "СК "Ренесанс"</t>
  </si>
  <si>
    <t>ПрАТ "СК "Статус"</t>
  </si>
  <si>
    <t>ЗАТ ФГ "Страхові традиції"</t>
  </si>
  <si>
    <t>ПрАТ "Український страховий дім"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</si>
</sst>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>
      <alignment horizontal="left"/>
    </xf>
    <xf numFmtId="0" fontId="3" fillId="0" borderId="0">
      <alignment horizontal="left"/>
    </xf>
    <xf numFmtId="0" fontId="2" fillId="0" borderId="0"/>
    <xf numFmtId="0" fontId="1" fillId="0" borderId="0"/>
    <xf numFmtId="0" fontId="4" fillId="0" borderId="0"/>
  </cellStyleXfs>
  <cellXfs count="105">
    <xf numFmtId="0" fontId="0" fillId="0" borderId="0" xfId="0"/>
    <xf numFmtId="0" fontId="5" fillId="0" borderId="0" xfId="0" applyFont="1"/>
    <xf numFmtId="0" fontId="5" fillId="0" borderId="0" xfId="3" applyFont="1" applyAlignment="1">
      <alignment vertical="center"/>
    </xf>
    <xf numFmtId="0" fontId="6" fillId="2" borderId="18" xfId="3" applyFont="1" applyFill="1" applyBorder="1" applyAlignment="1">
      <alignment horizontal="center" vertical="center" wrapText="1"/>
    </xf>
    <xf numFmtId="49" fontId="6" fillId="2" borderId="11" xfId="3" applyNumberFormat="1" applyFont="1" applyFill="1" applyBorder="1" applyAlignment="1">
      <alignment horizontal="center" vertical="center" wrapText="1"/>
    </xf>
    <xf numFmtId="164" fontId="5" fillId="0" borderId="8" xfId="3" applyNumberFormat="1" applyFont="1" applyBorder="1" applyAlignment="1">
      <alignment horizontal="center" vertical="center"/>
    </xf>
    <xf numFmtId="4" fontId="5" fillId="0" borderId="0" xfId="3" applyNumberFormat="1" applyFont="1" applyAlignment="1">
      <alignment vertical="center"/>
    </xf>
    <xf numFmtId="164" fontId="6" fillId="2" borderId="14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3" applyFont="1" applyAlignment="1">
      <alignment vertical="center" wrapText="1"/>
    </xf>
    <xf numFmtId="0" fontId="5" fillId="0" borderId="19" xfId="3" applyFont="1" applyBorder="1" applyAlignment="1">
      <alignment vertical="center" wrapText="1"/>
    </xf>
    <xf numFmtId="0" fontId="6" fillId="2" borderId="12" xfId="3" applyFont="1" applyFill="1" applyBorder="1" applyAlignment="1">
      <alignment vertical="center" wrapText="1"/>
    </xf>
    <xf numFmtId="0" fontId="5" fillId="0" borderId="48" xfId="3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5" fillId="0" borderId="6" xfId="2" applyFont="1" applyBorder="1" applyAlignment="1">
      <alignment vertical="center" wrapText="1"/>
    </xf>
    <xf numFmtId="4" fontId="5" fillId="0" borderId="36" xfId="0" applyNumberFormat="1" applyFon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0" fontId="5" fillId="0" borderId="7" xfId="2" applyFont="1" applyBorder="1" applyAlignment="1">
      <alignment vertical="center" wrapText="1"/>
    </xf>
    <xf numFmtId="4" fontId="5" fillId="0" borderId="39" xfId="0" applyNumberFormat="1" applyFont="1" applyBorder="1" applyAlignment="1">
      <alignment vertical="center"/>
    </xf>
    <xf numFmtId="4" fontId="5" fillId="0" borderId="38" xfId="0" applyNumberFormat="1" applyFont="1" applyBorder="1" applyAlignment="1">
      <alignment vertical="center"/>
    </xf>
    <xf numFmtId="0" fontId="5" fillId="0" borderId="22" xfId="2" applyFont="1" applyBorder="1" applyAlignment="1">
      <alignment vertical="center" wrapText="1"/>
    </xf>
    <xf numFmtId="4" fontId="5" fillId="0" borderId="34" xfId="0" applyNumberFormat="1" applyFont="1" applyBorder="1" applyAlignment="1">
      <alignment vertical="center"/>
    </xf>
    <xf numFmtId="4" fontId="5" fillId="0" borderId="35" xfId="0" applyNumberFormat="1" applyFont="1" applyBorder="1" applyAlignment="1">
      <alignment vertical="center"/>
    </xf>
    <xf numFmtId="4" fontId="6" fillId="0" borderId="27" xfId="0" applyNumberFormat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1" applyFont="1"/>
    <xf numFmtId="0" fontId="5" fillId="0" borderId="0" xfId="0" applyFont="1" applyAlignment="1">
      <alignment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0" fontId="7" fillId="0" borderId="0" xfId="0" applyFont="1"/>
    <xf numFmtId="0" fontId="5" fillId="0" borderId="37" xfId="6" applyFont="1" applyBorder="1" applyAlignment="1">
      <alignment vertical="top" wrapText="1" indent="2"/>
    </xf>
    <xf numFmtId="4" fontId="5" fillId="0" borderId="37" xfId="6" applyNumberFormat="1" applyFont="1" applyBorder="1" applyAlignment="1">
      <alignment horizontal="right" vertical="top" wrapText="1"/>
    </xf>
    <xf numFmtId="0" fontId="5" fillId="0" borderId="19" xfId="2" applyFont="1" applyBorder="1" applyAlignment="1">
      <alignment vertical="center" wrapText="1"/>
    </xf>
    <xf numFmtId="4" fontId="5" fillId="0" borderId="29" xfId="0" applyNumberFormat="1" applyFon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0" fontId="5" fillId="0" borderId="23" xfId="2" applyFont="1" applyBorder="1" applyAlignment="1">
      <alignment vertical="center" wrapText="1"/>
    </xf>
    <xf numFmtId="4" fontId="5" fillId="0" borderId="30" xfId="0" applyNumberFormat="1" applyFont="1" applyBorder="1" applyAlignment="1">
      <alignment vertical="center"/>
    </xf>
    <xf numFmtId="4" fontId="5" fillId="0" borderId="32" xfId="0" applyNumberFormat="1" applyFont="1" applyBorder="1" applyAlignment="1">
      <alignment vertical="center"/>
    </xf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0" fontId="5" fillId="0" borderId="0" xfId="3" applyNumberFormat="1" applyFont="1" applyAlignment="1">
      <alignment vertical="center"/>
    </xf>
    <xf numFmtId="0" fontId="5" fillId="0" borderId="6" xfId="3" applyFont="1" applyBorder="1" applyAlignment="1">
      <alignment vertical="center" wrapText="1"/>
    </xf>
    <xf numFmtId="164" fontId="5" fillId="0" borderId="2" xfId="3" applyNumberFormat="1" applyFont="1" applyBorder="1" applyAlignment="1">
      <alignment horizontal="center" vertical="center"/>
    </xf>
    <xf numFmtId="0" fontId="5" fillId="0" borderId="7" xfId="3" applyFont="1" applyBorder="1" applyAlignment="1">
      <alignment vertical="center" wrapText="1"/>
    </xf>
    <xf numFmtId="164" fontId="5" fillId="0" borderId="3" xfId="3" applyNumberFormat="1" applyFont="1" applyBorder="1" applyAlignment="1">
      <alignment horizontal="center" vertical="center"/>
    </xf>
    <xf numFmtId="0" fontId="7" fillId="0" borderId="7" xfId="3" applyFont="1" applyBorder="1" applyAlignment="1">
      <alignment vertical="center" wrapText="1"/>
    </xf>
    <xf numFmtId="0" fontId="5" fillId="0" borderId="7" xfId="3" applyFont="1" applyBorder="1" applyAlignment="1">
      <alignment horizontal="left" vertical="center" wrapText="1"/>
    </xf>
    <xf numFmtId="0" fontId="5" fillId="0" borderId="6" xfId="3" applyFont="1" applyBorder="1" applyAlignment="1">
      <alignment horizontal="left" vertical="center" wrapText="1"/>
    </xf>
    <xf numFmtId="0" fontId="5" fillId="0" borderId="19" xfId="3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6" fillId="0" borderId="20" xfId="3" applyFont="1" applyBorder="1" applyAlignment="1">
      <alignment horizontal="center" vertical="center" wrapText="1"/>
    </xf>
    <xf numFmtId="164" fontId="6" fillId="0" borderId="14" xfId="3" applyNumberFormat="1" applyFont="1" applyBorder="1" applyAlignment="1">
      <alignment horizontal="center" vertical="center"/>
    </xf>
    <xf numFmtId="10" fontId="5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6" fillId="2" borderId="18" xfId="3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49" fontId="6" fillId="2" borderId="11" xfId="3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</cellXfs>
  <cellStyles count="7">
    <cellStyle name="Звичайний" xfId="0" builtinId="0"/>
    <cellStyle name="Обычный 2" xfId="2" xr:uid="{00000000-0005-0000-0000-000001000000}"/>
    <cellStyle name="Обычный 3" xfId="4" xr:uid="{00000000-0005-0000-0000-000002000000}"/>
    <cellStyle name="Обычный 4" xfId="5" xr:uid="{00000000-0005-0000-0000-000003000000}"/>
    <cellStyle name="Обычный_18.ДЕПОЗИТИ на 30.06" xfId="1" xr:uid="{00000000-0005-0000-0000-000004000000}"/>
    <cellStyle name="Обычный_Депозити ФСГ" xfId="6" xr:uid="{FFD5D6D8-92A4-4738-BFE0-27579568CC61}"/>
    <cellStyle name="Обычный_ФЗП на 01122014" xfId="3" xr:uid="{00000000-0005-0000-0000-000005000000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Текст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07720" y="0"/>
          <a:ext cx="8153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Текст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772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Оновити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tabSelected="1" zoomScaleNormal="100" workbookViewId="0">
      <selection activeCell="A59" sqref="A59"/>
    </sheetView>
  </sheetViews>
  <sheetFormatPr defaultColWidth="9.109375" defaultRowHeight="13.2" x14ac:dyDescent="0.25"/>
  <cols>
    <col min="1" max="1" width="49.6640625" style="8" customWidth="1"/>
    <col min="2" max="2" width="35.88671875" style="8" customWidth="1"/>
    <col min="3" max="3" width="11.109375" style="84" customWidth="1"/>
    <col min="4" max="6" width="11.109375" style="8" customWidth="1"/>
    <col min="7" max="16384" width="9.109375" style="8"/>
  </cols>
  <sheetData>
    <row r="1" spans="1:3" s="2" customFormat="1" ht="57" customHeight="1" thickBot="1" x14ac:dyDescent="0.3">
      <c r="A1" s="94" t="s">
        <v>61</v>
      </c>
      <c r="B1" s="94"/>
      <c r="C1" s="72"/>
    </row>
    <row r="2" spans="1:3" s="2" customFormat="1" x14ac:dyDescent="0.25">
      <c r="A2" s="86" t="s">
        <v>7</v>
      </c>
      <c r="B2" s="88" t="s">
        <v>8</v>
      </c>
      <c r="C2" s="72"/>
    </row>
    <row r="3" spans="1:3" s="2" customFormat="1" ht="13.8" thickBot="1" x14ac:dyDescent="0.3">
      <c r="A3" s="87"/>
      <c r="B3" s="89"/>
      <c r="C3" s="72"/>
    </row>
    <row r="4" spans="1:3" s="2" customFormat="1" ht="13.8" thickBot="1" x14ac:dyDescent="0.3">
      <c r="A4" s="90" t="s">
        <v>9</v>
      </c>
      <c r="B4" s="91"/>
      <c r="C4" s="72"/>
    </row>
    <row r="5" spans="1:3" s="2" customFormat="1" ht="15" customHeight="1" x14ac:dyDescent="0.25">
      <c r="A5" s="73" t="s">
        <v>76</v>
      </c>
      <c r="B5" s="74">
        <v>3.9643631709161152E-2</v>
      </c>
      <c r="C5" s="72"/>
    </row>
    <row r="6" spans="1:3" s="2" customFormat="1" ht="15" customHeight="1" x14ac:dyDescent="0.25">
      <c r="A6" s="75" t="s">
        <v>81</v>
      </c>
      <c r="B6" s="76">
        <v>1.158473657768804E-2</v>
      </c>
      <c r="C6" s="72"/>
    </row>
    <row r="7" spans="1:3" s="2" customFormat="1" ht="15" customHeight="1" x14ac:dyDescent="0.25">
      <c r="A7" s="75" t="s">
        <v>10</v>
      </c>
      <c r="B7" s="76">
        <v>3.0387312226446916E-2</v>
      </c>
      <c r="C7" s="72"/>
    </row>
    <row r="8" spans="1:3" s="2" customFormat="1" ht="15" customHeight="1" x14ac:dyDescent="0.25">
      <c r="A8" s="75" t="s">
        <v>82</v>
      </c>
      <c r="B8" s="76">
        <v>3.1378707074932927E-2</v>
      </c>
      <c r="C8" s="72"/>
    </row>
    <row r="9" spans="1:3" s="2" customFormat="1" ht="15" customHeight="1" x14ac:dyDescent="0.25">
      <c r="A9" s="75" t="s">
        <v>11</v>
      </c>
      <c r="B9" s="76">
        <v>9.7793240979699853E-3</v>
      </c>
      <c r="C9" s="72"/>
    </row>
    <row r="10" spans="1:3" s="2" customFormat="1" ht="15" customHeight="1" x14ac:dyDescent="0.25">
      <c r="A10" s="75" t="s">
        <v>83</v>
      </c>
      <c r="B10" s="76">
        <v>1.3545277576261634E-2</v>
      </c>
      <c r="C10" s="72"/>
    </row>
    <row r="11" spans="1:3" s="2" customFormat="1" ht="15" customHeight="1" x14ac:dyDescent="0.25">
      <c r="A11" s="75" t="s">
        <v>80</v>
      </c>
      <c r="B11" s="76">
        <v>3.3347483186214839E-2</v>
      </c>
      <c r="C11" s="72"/>
    </row>
    <row r="12" spans="1:3" s="2" customFormat="1" ht="15" customHeight="1" x14ac:dyDescent="0.25">
      <c r="A12" s="75" t="s">
        <v>84</v>
      </c>
      <c r="B12" s="76">
        <v>9.666547261177643E-3</v>
      </c>
      <c r="C12" s="72"/>
    </row>
    <row r="13" spans="1:3" s="2" customFormat="1" ht="15" customHeight="1" x14ac:dyDescent="0.25">
      <c r="A13" s="75" t="s">
        <v>85</v>
      </c>
      <c r="B13" s="76">
        <v>2.8651987493742998E-2</v>
      </c>
      <c r="C13" s="72"/>
    </row>
    <row r="14" spans="1:3" s="2" customFormat="1" ht="15" customHeight="1" x14ac:dyDescent="0.25">
      <c r="A14" s="77" t="s">
        <v>86</v>
      </c>
      <c r="B14" s="76">
        <v>4.7684478842711184E-3</v>
      </c>
      <c r="C14" s="72"/>
    </row>
    <row r="15" spans="1:3" s="2" customFormat="1" ht="15" customHeight="1" x14ac:dyDescent="0.25">
      <c r="A15" s="75" t="s">
        <v>79</v>
      </c>
      <c r="B15" s="76">
        <v>3.5368104604358901E-2</v>
      </c>
      <c r="C15" s="72"/>
    </row>
    <row r="16" spans="1:3" s="2" customFormat="1" ht="15" customHeight="1" x14ac:dyDescent="0.25">
      <c r="A16" s="75" t="s">
        <v>12</v>
      </c>
      <c r="B16" s="76">
        <v>5.2191304607145939E-3</v>
      </c>
      <c r="C16" s="72"/>
    </row>
    <row r="17" spans="1:3" s="2" customFormat="1" ht="15" customHeight="1" x14ac:dyDescent="0.25">
      <c r="A17" s="75" t="s">
        <v>87</v>
      </c>
      <c r="B17" s="76">
        <v>8.1124272335740197E-3</v>
      </c>
      <c r="C17" s="72"/>
    </row>
    <row r="18" spans="1:3" s="2" customFormat="1" ht="15" customHeight="1" x14ac:dyDescent="0.25">
      <c r="A18" s="75" t="s">
        <v>88</v>
      </c>
      <c r="B18" s="76">
        <v>6.3275884950107228E-3</v>
      </c>
      <c r="C18" s="72"/>
    </row>
    <row r="19" spans="1:3" s="2" customFormat="1" ht="15" customHeight="1" x14ac:dyDescent="0.25">
      <c r="A19" s="75" t="s">
        <v>89</v>
      </c>
      <c r="B19" s="76">
        <v>1.7459652077506618E-2</v>
      </c>
      <c r="C19" s="72"/>
    </row>
    <row r="20" spans="1:3" s="2" customFormat="1" ht="15" customHeight="1" x14ac:dyDescent="0.25">
      <c r="A20" s="75" t="s">
        <v>90</v>
      </c>
      <c r="B20" s="76">
        <v>3.2649646722206535E-2</v>
      </c>
      <c r="C20" s="72"/>
    </row>
    <row r="21" spans="1:3" s="2" customFormat="1" ht="15" customHeight="1" x14ac:dyDescent="0.25">
      <c r="A21" s="75" t="s">
        <v>14</v>
      </c>
      <c r="B21" s="76">
        <v>8.2509540458665116E-3</v>
      </c>
      <c r="C21" s="72"/>
    </row>
    <row r="22" spans="1:3" s="2" customFormat="1" ht="15" customHeight="1" x14ac:dyDescent="0.25">
      <c r="A22" s="75" t="s">
        <v>45</v>
      </c>
      <c r="B22" s="76">
        <v>2.11419011901069E-2</v>
      </c>
      <c r="C22" s="72"/>
    </row>
    <row r="23" spans="1:3" s="2" customFormat="1" ht="15" customHeight="1" x14ac:dyDescent="0.25">
      <c r="A23" s="75" t="s">
        <v>91</v>
      </c>
      <c r="B23" s="76">
        <v>9.2028766986093635E-3</v>
      </c>
      <c r="C23" s="72"/>
    </row>
    <row r="24" spans="1:3" s="2" customFormat="1" ht="15" customHeight="1" x14ac:dyDescent="0.25">
      <c r="A24" s="75" t="s">
        <v>77</v>
      </c>
      <c r="B24" s="76">
        <v>4.8922067766023154E-2</v>
      </c>
      <c r="C24" s="72"/>
    </row>
    <row r="25" spans="1:3" s="2" customFormat="1" ht="15" customHeight="1" x14ac:dyDescent="0.25">
      <c r="A25" s="75" t="s">
        <v>92</v>
      </c>
      <c r="B25" s="76">
        <v>2.2166661940998954E-3</v>
      </c>
      <c r="C25" s="72"/>
    </row>
    <row r="26" spans="1:3" s="2" customFormat="1" ht="15" customHeight="1" x14ac:dyDescent="0.25">
      <c r="A26" s="75" t="s">
        <v>93</v>
      </c>
      <c r="B26" s="76">
        <v>1.8872755654220759E-2</v>
      </c>
      <c r="C26" s="72"/>
    </row>
    <row r="27" spans="1:3" s="2" customFormat="1" ht="15" customHeight="1" x14ac:dyDescent="0.25">
      <c r="A27" s="75" t="s">
        <v>94</v>
      </c>
      <c r="B27" s="76">
        <v>2.4230280380408104E-2</v>
      </c>
      <c r="C27" s="72"/>
    </row>
    <row r="28" spans="1:3" s="2" customFormat="1" ht="15" customHeight="1" x14ac:dyDescent="0.25">
      <c r="A28" s="75" t="s">
        <v>19</v>
      </c>
      <c r="B28" s="76">
        <v>1.631550576851605E-2</v>
      </c>
      <c r="C28" s="72"/>
    </row>
    <row r="29" spans="1:3" s="2" customFormat="1" ht="15" customHeight="1" x14ac:dyDescent="0.25">
      <c r="A29" s="75" t="s">
        <v>21</v>
      </c>
      <c r="B29" s="76">
        <v>9.3312946225703568E-3</v>
      </c>
      <c r="C29" s="72"/>
    </row>
    <row r="30" spans="1:3" s="2" customFormat="1" ht="15" customHeight="1" x14ac:dyDescent="0.25">
      <c r="A30" s="75" t="s">
        <v>95</v>
      </c>
      <c r="B30" s="76">
        <v>2.7813654027985388E-2</v>
      </c>
      <c r="C30" s="72"/>
    </row>
    <row r="31" spans="1:3" s="2" customFormat="1" ht="15" customHeight="1" x14ac:dyDescent="0.25">
      <c r="A31" s="75" t="s">
        <v>78</v>
      </c>
      <c r="B31" s="76">
        <v>0.10502040928065859</v>
      </c>
      <c r="C31" s="72"/>
    </row>
    <row r="32" spans="1:3" s="2" customFormat="1" ht="15" customHeight="1" x14ac:dyDescent="0.25">
      <c r="A32" s="75" t="s">
        <v>96</v>
      </c>
      <c r="B32" s="76">
        <v>4.6862757089005088E-3</v>
      </c>
      <c r="C32" s="72"/>
    </row>
    <row r="33" spans="1:3" s="2" customFormat="1" ht="15" customHeight="1" x14ac:dyDescent="0.25">
      <c r="A33" s="75" t="s">
        <v>97</v>
      </c>
      <c r="B33" s="76">
        <v>6.7812590122363313E-3</v>
      </c>
      <c r="C33" s="72"/>
    </row>
    <row r="34" spans="1:3" s="2" customFormat="1" ht="15" customHeight="1" x14ac:dyDescent="0.25">
      <c r="A34" s="75" t="s">
        <v>22</v>
      </c>
      <c r="B34" s="76">
        <v>1.0064460777001068E-2</v>
      </c>
      <c r="C34" s="72"/>
    </row>
    <row r="35" spans="1:3" s="2" customFormat="1" ht="15" customHeight="1" x14ac:dyDescent="0.25">
      <c r="A35" s="75" t="s">
        <v>23</v>
      </c>
      <c r="B35" s="76">
        <v>1.8836558342902605E-2</v>
      </c>
      <c r="C35" s="72"/>
    </row>
    <row r="36" spans="1:3" s="2" customFormat="1" ht="15" customHeight="1" x14ac:dyDescent="0.25">
      <c r="A36" s="75" t="s">
        <v>24</v>
      </c>
      <c r="B36" s="76">
        <v>1.9755358880812993E-2</v>
      </c>
      <c r="C36" s="72"/>
    </row>
    <row r="37" spans="1:3" s="2" customFormat="1" ht="15" customHeight="1" x14ac:dyDescent="0.25">
      <c r="A37" s="75" t="s">
        <v>46</v>
      </c>
      <c r="B37" s="76">
        <v>6.0487681616691966E-3</v>
      </c>
      <c r="C37" s="72"/>
    </row>
    <row r="38" spans="1:3" s="2" customFormat="1" ht="15" customHeight="1" x14ac:dyDescent="0.25">
      <c r="A38" s="75" t="s">
        <v>98</v>
      </c>
      <c r="B38" s="76">
        <v>2.6189889554968536E-3</v>
      </c>
      <c r="C38" s="72"/>
    </row>
    <row r="39" spans="1:3" s="2" customFormat="1" ht="15" customHeight="1" x14ac:dyDescent="0.25">
      <c r="A39" s="75" t="s">
        <v>71</v>
      </c>
      <c r="B39" s="76">
        <v>9.954828218227485E-2</v>
      </c>
      <c r="C39" s="72"/>
    </row>
    <row r="40" spans="1:3" s="2" customFormat="1" x14ac:dyDescent="0.25">
      <c r="A40" s="78" t="s">
        <v>73</v>
      </c>
      <c r="B40" s="76">
        <v>3.1213721477471406E-2</v>
      </c>
      <c r="C40" s="72"/>
    </row>
    <row r="41" spans="1:3" s="2" customFormat="1" ht="15" customHeight="1" x14ac:dyDescent="0.25">
      <c r="A41" s="78" t="s">
        <v>99</v>
      </c>
      <c r="B41" s="76">
        <v>1.5846312805384784E-2</v>
      </c>
      <c r="C41" s="72"/>
    </row>
    <row r="42" spans="1:3" s="2" customFormat="1" ht="15" customHeight="1" x14ac:dyDescent="0.25">
      <c r="A42" s="78" t="s">
        <v>100</v>
      </c>
      <c r="B42" s="76">
        <v>1.3875586197400973E-2</v>
      </c>
      <c r="C42" s="72"/>
    </row>
    <row r="43" spans="1:3" s="2" customFormat="1" x14ac:dyDescent="0.25">
      <c r="A43" s="78" t="s">
        <v>25</v>
      </c>
      <c r="B43" s="76">
        <v>2.0967317272843004E-2</v>
      </c>
      <c r="C43" s="72"/>
    </row>
    <row r="44" spans="1:3" s="2" customFormat="1" ht="15" customHeight="1" x14ac:dyDescent="0.25">
      <c r="A44" s="78" t="s">
        <v>101</v>
      </c>
      <c r="B44" s="76">
        <v>4.9363291466758552E-2</v>
      </c>
      <c r="C44" s="72"/>
    </row>
    <row r="45" spans="1:3" s="2" customFormat="1" ht="15.75" customHeight="1" x14ac:dyDescent="0.25">
      <c r="A45" s="78" t="s">
        <v>26</v>
      </c>
      <c r="B45" s="76">
        <v>8.7910951577109802E-3</v>
      </c>
      <c r="C45" s="72"/>
    </row>
    <row r="46" spans="1:3" s="2" customFormat="1" ht="15.75" customHeight="1" thickBot="1" x14ac:dyDescent="0.3">
      <c r="A46" s="78" t="s">
        <v>29</v>
      </c>
      <c r="B46" s="76">
        <v>6.6440804432083026E-3</v>
      </c>
      <c r="C46" s="72"/>
    </row>
    <row r="47" spans="1:3" s="2" customFormat="1" ht="15" customHeight="1" thickBot="1" x14ac:dyDescent="0.3">
      <c r="A47" s="92" t="s">
        <v>30</v>
      </c>
      <c r="B47" s="93"/>
      <c r="C47" s="72"/>
    </row>
    <row r="48" spans="1:3" s="2" customFormat="1" ht="15" customHeight="1" x14ac:dyDescent="0.25">
      <c r="A48" s="79" t="s">
        <v>102</v>
      </c>
      <c r="B48" s="74">
        <v>1.8326858870363312E-3</v>
      </c>
      <c r="C48" s="72"/>
    </row>
    <row r="49" spans="1:3" s="2" customFormat="1" ht="15" customHeight="1" x14ac:dyDescent="0.25">
      <c r="A49" s="80" t="s">
        <v>20</v>
      </c>
      <c r="B49" s="5">
        <v>1.2305346661911468E-2</v>
      </c>
      <c r="C49" s="72"/>
    </row>
    <row r="50" spans="1:3" s="2" customFormat="1" ht="15" customHeight="1" x14ac:dyDescent="0.25">
      <c r="A50" s="80" t="s">
        <v>103</v>
      </c>
      <c r="B50" s="5">
        <v>2.9301571968123583E-2</v>
      </c>
      <c r="C50" s="72"/>
    </row>
    <row r="51" spans="1:3" s="2" customFormat="1" ht="15" customHeight="1" x14ac:dyDescent="0.25">
      <c r="A51" s="80" t="s">
        <v>104</v>
      </c>
      <c r="B51" s="5">
        <v>4.4663469884348396E-3</v>
      </c>
      <c r="C51" s="72"/>
    </row>
    <row r="52" spans="1:3" s="2" customFormat="1" ht="15" customHeight="1" x14ac:dyDescent="0.25">
      <c r="A52" s="80" t="s">
        <v>27</v>
      </c>
      <c r="B52" s="5">
        <v>5.5788460670707935E-3</v>
      </c>
      <c r="C52" s="72"/>
    </row>
    <row r="53" spans="1:3" s="2" customFormat="1" ht="15" customHeight="1" x14ac:dyDescent="0.25">
      <c r="A53" s="75" t="s">
        <v>28</v>
      </c>
      <c r="B53" s="76">
        <v>1.1069468910234909E-2</v>
      </c>
      <c r="C53" s="72"/>
    </row>
    <row r="54" spans="1:3" s="2" customFormat="1" ht="15" customHeight="1" x14ac:dyDescent="0.25">
      <c r="A54" s="75" t="s">
        <v>17</v>
      </c>
      <c r="B54" s="76">
        <v>2.6177602822592677E-4</v>
      </c>
      <c r="C54" s="72"/>
    </row>
    <row r="55" spans="1:3" s="2" customFormat="1" x14ac:dyDescent="0.25">
      <c r="A55" s="12" t="s">
        <v>41</v>
      </c>
      <c r="B55" s="5">
        <v>9.2387642875173964E-4</v>
      </c>
      <c r="C55" s="72"/>
    </row>
    <row r="56" spans="1:3" s="2" customFormat="1" ht="15" customHeight="1" x14ac:dyDescent="0.25">
      <c r="A56" s="12" t="s">
        <v>40</v>
      </c>
      <c r="B56" s="5">
        <v>2.2135934915858127E-3</v>
      </c>
      <c r="C56" s="72"/>
    </row>
    <row r="57" spans="1:3" s="2" customFormat="1" ht="15" customHeight="1" x14ac:dyDescent="0.25">
      <c r="A57" s="81" t="s">
        <v>13</v>
      </c>
      <c r="B57" s="76">
        <v>2.3453602347588091E-3</v>
      </c>
      <c r="C57" s="72"/>
    </row>
    <row r="58" spans="1:3" s="2" customFormat="1" ht="15" customHeight="1" x14ac:dyDescent="0.25">
      <c r="A58" s="81" t="s">
        <v>18</v>
      </c>
      <c r="B58" s="76">
        <v>3.1021749013006683E-3</v>
      </c>
      <c r="C58" s="72"/>
    </row>
    <row r="59" spans="1:3" s="2" customFormat="1" ht="15" customHeight="1" x14ac:dyDescent="0.25">
      <c r="A59" s="81" t="s">
        <v>15</v>
      </c>
      <c r="B59" s="76">
        <v>2.6954456473196031E-5</v>
      </c>
      <c r="C59" s="72"/>
    </row>
    <row r="60" spans="1:3" s="2" customFormat="1" ht="15" customHeight="1" x14ac:dyDescent="0.25">
      <c r="A60" s="81" t="s">
        <v>44</v>
      </c>
      <c r="B60" s="76">
        <v>0</v>
      </c>
      <c r="C60" s="72"/>
    </row>
    <row r="61" spans="1:3" s="2" customFormat="1" ht="15" customHeight="1" x14ac:dyDescent="0.25">
      <c r="A61" s="81" t="s">
        <v>16</v>
      </c>
      <c r="B61" s="76">
        <v>6.7041843593954129E-4</v>
      </c>
      <c r="C61" s="72"/>
    </row>
    <row r="62" spans="1:3" s="2" customFormat="1" ht="15" customHeight="1" x14ac:dyDescent="0.25">
      <c r="A62" s="81" t="s">
        <v>105</v>
      </c>
      <c r="B62" s="76">
        <v>2.5781030256831863E-4</v>
      </c>
      <c r="C62" s="72"/>
    </row>
    <row r="63" spans="1:3" s="2" customFormat="1" ht="15" customHeight="1" x14ac:dyDescent="0.25">
      <c r="A63" s="81" t="s">
        <v>74</v>
      </c>
      <c r="B63" s="76">
        <v>2.7161755836211829E-5</v>
      </c>
      <c r="C63" s="72"/>
    </row>
    <row r="64" spans="1:3" s="2" customFormat="1" ht="15" customHeight="1" x14ac:dyDescent="0.25">
      <c r="A64" s="81" t="s">
        <v>106</v>
      </c>
      <c r="B64" s="76">
        <v>4.2763545561041826E-4</v>
      </c>
      <c r="C64" s="72"/>
    </row>
    <row r="65" spans="1:5" s="2" customFormat="1" ht="15" customHeight="1" x14ac:dyDescent="0.25">
      <c r="A65" s="81" t="s">
        <v>75</v>
      </c>
      <c r="B65" s="76">
        <v>3.4461306334924763E-19</v>
      </c>
      <c r="C65" s="72"/>
    </row>
    <row r="66" spans="1:5" s="2" customFormat="1" ht="15" customHeight="1" x14ac:dyDescent="0.25">
      <c r="A66" s="81" t="s">
        <v>107</v>
      </c>
      <c r="B66" s="76">
        <v>3.0088428912893012E-4</v>
      </c>
      <c r="C66" s="72"/>
    </row>
    <row r="67" spans="1:5" s="2" customFormat="1" ht="15" customHeight="1" x14ac:dyDescent="0.25">
      <c r="A67" s="81" t="s">
        <v>108</v>
      </c>
      <c r="B67" s="76">
        <v>1.5305950299907551E-4</v>
      </c>
      <c r="C67" s="72"/>
    </row>
    <row r="68" spans="1:5" s="2" customFormat="1" x14ac:dyDescent="0.25">
      <c r="A68" s="81" t="s">
        <v>109</v>
      </c>
      <c r="B68" s="76">
        <v>4.0098970767758912E-5</v>
      </c>
      <c r="C68" s="72"/>
    </row>
    <row r="69" spans="1:5" s="2" customFormat="1" ht="15" customHeight="1" x14ac:dyDescent="0.25">
      <c r="A69" s="81" t="s">
        <v>110</v>
      </c>
      <c r="B69" s="76">
        <v>1.7040641863546932E-4</v>
      </c>
      <c r="C69" s="72"/>
      <c r="E69" s="72"/>
    </row>
    <row r="70" spans="1:5" s="2" customFormat="1" ht="15" customHeight="1" x14ac:dyDescent="0.25">
      <c r="A70" s="81" t="s">
        <v>111</v>
      </c>
      <c r="B70" s="76">
        <v>1.6716055160698201E-4</v>
      </c>
      <c r="C70" s="72"/>
    </row>
    <row r="71" spans="1:5" s="2" customFormat="1" ht="15" customHeight="1" thickBot="1" x14ac:dyDescent="0.3">
      <c r="A71" s="81" t="s">
        <v>112</v>
      </c>
      <c r="B71" s="76">
        <v>1.0763514062331471E-4</v>
      </c>
      <c r="C71" s="72"/>
    </row>
    <row r="72" spans="1:5" ht="13.8" thickBot="1" x14ac:dyDescent="0.3">
      <c r="A72" s="82" t="s">
        <v>31</v>
      </c>
      <c r="B72" s="83">
        <f>SUM(B5:B46,B48:B71)</f>
        <v>0.99999999999999989</v>
      </c>
      <c r="C72" s="72"/>
      <c r="D72" s="2"/>
      <c r="E72" s="72"/>
    </row>
    <row r="73" spans="1:5" x14ac:dyDescent="0.25">
      <c r="E73" s="84"/>
    </row>
    <row r="74" spans="1:5" s="1" customFormat="1" x14ac:dyDescent="0.25">
      <c r="A74" s="8" t="s">
        <v>39</v>
      </c>
      <c r="B74" s="8"/>
    </row>
    <row r="75" spans="1:5" s="1" customFormat="1" x14ac:dyDescent="0.25">
      <c r="A75" s="8" t="s">
        <v>33</v>
      </c>
      <c r="B75" s="10" t="s">
        <v>62</v>
      </c>
    </row>
    <row r="77" spans="1:5" x14ac:dyDescent="0.25">
      <c r="A77" s="85"/>
      <c r="B77" s="85"/>
    </row>
  </sheetData>
  <mergeCells count="6">
    <mergeCell ref="A1:B1"/>
    <mergeCell ref="A77:B77"/>
    <mergeCell ref="A2:A3"/>
    <mergeCell ref="B2:B3"/>
    <mergeCell ref="A4:B4"/>
    <mergeCell ref="A47:B47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A1:D24"/>
  <sheetViews>
    <sheetView zoomScale="90" zoomScaleNormal="90" workbookViewId="0">
      <selection activeCell="A20" sqref="A20"/>
    </sheetView>
  </sheetViews>
  <sheetFormatPr defaultColWidth="9.109375" defaultRowHeight="13.2" x14ac:dyDescent="0.25"/>
  <cols>
    <col min="1" max="1" width="31.109375" style="1" customWidth="1"/>
    <col min="2" max="2" width="13.109375" style="1" customWidth="1"/>
    <col min="3" max="3" width="23" style="9" customWidth="1"/>
    <col min="4" max="4" width="26.44140625" style="60" customWidth="1"/>
    <col min="5" max="16384" width="9.109375" style="1"/>
  </cols>
  <sheetData>
    <row r="1" spans="1:4" s="30" customFormat="1" ht="69" customHeight="1" thickBot="1" x14ac:dyDescent="0.3">
      <c r="A1" s="97" t="s">
        <v>63</v>
      </c>
      <c r="B1" s="97"/>
      <c r="C1" s="97"/>
      <c r="D1" s="97"/>
    </row>
    <row r="2" spans="1:4" ht="26.25" customHeight="1" thickBot="1" x14ac:dyDescent="0.3">
      <c r="A2" s="62" t="s">
        <v>1</v>
      </c>
      <c r="B2" s="63" t="s">
        <v>2</v>
      </c>
      <c r="C2" s="64" t="s">
        <v>3</v>
      </c>
      <c r="D2" s="64" t="s">
        <v>72</v>
      </c>
    </row>
    <row r="3" spans="1:4" ht="26.25" customHeight="1" x14ac:dyDescent="0.25">
      <c r="A3" s="95" t="s">
        <v>47</v>
      </c>
      <c r="B3" s="66" t="s">
        <v>4</v>
      </c>
      <c r="C3" s="44">
        <v>129090500</v>
      </c>
      <c r="D3" s="44">
        <v>129090500</v>
      </c>
    </row>
    <row r="4" spans="1:4" ht="26.25" customHeight="1" thickBot="1" x14ac:dyDescent="0.3">
      <c r="A4" s="96"/>
      <c r="B4" s="67" t="s">
        <v>42</v>
      </c>
      <c r="C4" s="46">
        <v>405570.94</v>
      </c>
      <c r="D4" s="46">
        <v>11063245.215507999</v>
      </c>
    </row>
    <row r="5" spans="1:4" ht="26.25" customHeight="1" thickBot="1" x14ac:dyDescent="0.3">
      <c r="A5" s="68" t="s">
        <v>48</v>
      </c>
      <c r="B5" s="69" t="s">
        <v>4</v>
      </c>
      <c r="C5" s="42">
        <v>110350874</v>
      </c>
      <c r="D5" s="42">
        <v>110350874</v>
      </c>
    </row>
    <row r="6" spans="1:4" ht="26.25" customHeight="1" x14ac:dyDescent="0.25">
      <c r="A6" s="95" t="s">
        <v>49</v>
      </c>
      <c r="B6" s="66" t="s">
        <v>4</v>
      </c>
      <c r="C6" s="44">
        <v>125865000</v>
      </c>
      <c r="D6" s="44">
        <v>125865000</v>
      </c>
    </row>
    <row r="7" spans="1:4" ht="26.25" customHeight="1" thickBot="1" x14ac:dyDescent="0.3">
      <c r="A7" s="96"/>
      <c r="B7" s="67" t="s">
        <v>42</v>
      </c>
      <c r="C7" s="46">
        <v>182231.07</v>
      </c>
      <c r="D7" s="46">
        <v>4970935.5736739999</v>
      </c>
    </row>
    <row r="8" spans="1:4" ht="26.25" customHeight="1" thickBot="1" x14ac:dyDescent="0.3">
      <c r="A8" s="68" t="s">
        <v>50</v>
      </c>
      <c r="B8" s="69" t="s">
        <v>4</v>
      </c>
      <c r="C8" s="42">
        <v>62504000</v>
      </c>
      <c r="D8" s="42">
        <v>62504000</v>
      </c>
    </row>
    <row r="9" spans="1:4" ht="26.25" customHeight="1" thickBot="1" x14ac:dyDescent="0.3">
      <c r="A9" s="68" t="s">
        <v>52</v>
      </c>
      <c r="B9" s="69" t="s">
        <v>4</v>
      </c>
      <c r="C9" s="42">
        <v>44517000</v>
      </c>
      <c r="D9" s="42">
        <v>44517000</v>
      </c>
    </row>
    <row r="10" spans="1:4" ht="26.25" customHeight="1" thickBot="1" x14ac:dyDescent="0.3">
      <c r="A10" s="65" t="s">
        <v>53</v>
      </c>
      <c r="B10" s="66" t="s">
        <v>4</v>
      </c>
      <c r="C10" s="44">
        <v>149373000</v>
      </c>
      <c r="D10" s="44">
        <v>149373000</v>
      </c>
    </row>
    <row r="11" spans="1:4" ht="26.25" customHeight="1" thickBot="1" x14ac:dyDescent="0.3">
      <c r="A11" s="68" t="s">
        <v>64</v>
      </c>
      <c r="B11" s="69" t="s">
        <v>4</v>
      </c>
      <c r="C11" s="42">
        <v>61492002</v>
      </c>
      <c r="D11" s="42">
        <v>61492002</v>
      </c>
    </row>
    <row r="12" spans="1:4" ht="26.25" customHeight="1" thickBot="1" x14ac:dyDescent="0.3">
      <c r="A12" s="68" t="s">
        <v>65</v>
      </c>
      <c r="B12" s="69" t="s">
        <v>4</v>
      </c>
      <c r="C12" s="42">
        <v>5700000</v>
      </c>
      <c r="D12" s="42">
        <v>5700000</v>
      </c>
    </row>
    <row r="13" spans="1:4" ht="26.25" customHeight="1" thickBot="1" x14ac:dyDescent="0.3">
      <c r="A13" s="68" t="s">
        <v>66</v>
      </c>
      <c r="B13" s="69" t="s">
        <v>4</v>
      </c>
      <c r="C13" s="42">
        <v>8000000</v>
      </c>
      <c r="D13" s="42">
        <v>8000000</v>
      </c>
    </row>
    <row r="14" spans="1:4" ht="26.25" customHeight="1" thickBot="1" x14ac:dyDescent="0.3">
      <c r="A14" s="68" t="s">
        <v>54</v>
      </c>
      <c r="B14" s="69" t="s">
        <v>4</v>
      </c>
      <c r="C14" s="42">
        <v>23307000</v>
      </c>
      <c r="D14" s="42">
        <v>23307000</v>
      </c>
    </row>
    <row r="15" spans="1:4" ht="26.25" customHeight="1" thickBot="1" x14ac:dyDescent="0.3">
      <c r="A15" s="68" t="s">
        <v>43</v>
      </c>
      <c r="B15" s="69" t="s">
        <v>4</v>
      </c>
      <c r="C15" s="42">
        <v>19100000</v>
      </c>
      <c r="D15" s="42">
        <v>19100000</v>
      </c>
    </row>
    <row r="16" spans="1:4" ht="26.25" customHeight="1" thickBot="1" x14ac:dyDescent="0.3">
      <c r="A16" s="68" t="s">
        <v>55</v>
      </c>
      <c r="B16" s="69" t="s">
        <v>4</v>
      </c>
      <c r="C16" s="42">
        <v>26155225</v>
      </c>
      <c r="D16" s="42">
        <v>26155225</v>
      </c>
    </row>
    <row r="17" spans="1:4" ht="26.25" customHeight="1" x14ac:dyDescent="0.25">
      <c r="A17" s="15"/>
      <c r="B17" s="70"/>
      <c r="C17" s="71"/>
      <c r="D17" s="71"/>
    </row>
    <row r="18" spans="1:4" ht="26.25" customHeight="1" x14ac:dyDescent="0.25">
      <c r="A18" s="15"/>
      <c r="B18" s="70"/>
      <c r="C18" s="71"/>
    </row>
    <row r="19" spans="1:4" x14ac:dyDescent="0.25">
      <c r="A19" s="8" t="s">
        <v>39</v>
      </c>
      <c r="B19" s="8"/>
    </row>
    <row r="20" spans="1:4" x14ac:dyDescent="0.25">
      <c r="A20" s="8" t="s">
        <v>33</v>
      </c>
      <c r="D20" s="10" t="s">
        <v>62</v>
      </c>
    </row>
    <row r="22" spans="1:4" x14ac:dyDescent="0.25">
      <c r="A22" s="51"/>
    </row>
    <row r="23" spans="1:4" x14ac:dyDescent="0.25">
      <c r="A23" s="51"/>
      <c r="B23" s="9"/>
      <c r="C23" s="1"/>
    </row>
    <row r="24" spans="1:4" x14ac:dyDescent="0.25">
      <c r="A24" s="51"/>
      <c r="B24" s="9"/>
      <c r="C24" s="61"/>
    </row>
  </sheetData>
  <mergeCells count="3">
    <mergeCell ref="A6:A7"/>
    <mergeCell ref="A3:A4"/>
    <mergeCell ref="A1:D1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BE61D-7F38-4315-81F8-396775AB7921}">
  <dimension ref="A1:C8"/>
  <sheetViews>
    <sheetView zoomScaleNormal="100" workbookViewId="0">
      <selection activeCell="B12" sqref="B12"/>
    </sheetView>
  </sheetViews>
  <sheetFormatPr defaultColWidth="9.109375" defaultRowHeight="13.2" x14ac:dyDescent="0.25"/>
  <cols>
    <col min="1" max="1" width="34.88671875" style="8" customWidth="1"/>
    <col min="2" max="2" width="18.33203125" style="8" customWidth="1"/>
    <col min="3" max="3" width="16.33203125" style="8" customWidth="1"/>
    <col min="4" max="16384" width="9.109375" style="8"/>
  </cols>
  <sheetData>
    <row r="1" spans="1:3" ht="54" customHeight="1" thickBot="1" x14ac:dyDescent="0.3">
      <c r="A1" s="98" t="s">
        <v>67</v>
      </c>
      <c r="B1" s="98"/>
      <c r="C1" s="98"/>
    </row>
    <row r="2" spans="1:3" ht="36.75" customHeight="1" thickBot="1" x14ac:dyDescent="0.3">
      <c r="A2" s="16" t="s">
        <v>35</v>
      </c>
      <c r="B2" s="17" t="s">
        <v>36</v>
      </c>
      <c r="C2" s="18" t="s">
        <v>37</v>
      </c>
    </row>
    <row r="3" spans="1:3" ht="18.75" customHeight="1" x14ac:dyDescent="0.25">
      <c r="A3" s="54" t="s">
        <v>34</v>
      </c>
      <c r="B3" s="55">
        <v>1709976358.26</v>
      </c>
      <c r="C3" s="56">
        <v>1709976358.26</v>
      </c>
    </row>
    <row r="4" spans="1:3" ht="18.75" customHeight="1" thickBot="1" x14ac:dyDescent="0.3">
      <c r="A4" s="57" t="s">
        <v>38</v>
      </c>
      <c r="B4" s="58">
        <v>6038249.5699999994</v>
      </c>
      <c r="C4" s="59">
        <v>164712579.40000001</v>
      </c>
    </row>
    <row r="5" spans="1:3" ht="18.75" customHeight="1" thickBot="1" x14ac:dyDescent="0.3">
      <c r="C5" s="28">
        <f>SUM(C3:C4)</f>
        <v>1874688937.6600001</v>
      </c>
    </row>
    <row r="7" spans="1:3" s="1" customFormat="1" x14ac:dyDescent="0.25">
      <c r="A7" s="8" t="s">
        <v>39</v>
      </c>
      <c r="B7" s="8"/>
      <c r="C7" s="9"/>
    </row>
    <row r="8" spans="1:3" s="1" customFormat="1" x14ac:dyDescent="0.25">
      <c r="A8" s="8" t="s">
        <v>33</v>
      </c>
      <c r="C8" s="10" t="s">
        <v>62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8"/>
  <sheetViews>
    <sheetView zoomScaleNormal="100" workbookViewId="0">
      <selection sqref="A1:B1"/>
    </sheetView>
  </sheetViews>
  <sheetFormatPr defaultColWidth="13.44140625" defaultRowHeight="13.2" x14ac:dyDescent="0.25"/>
  <cols>
    <col min="1" max="1" width="48.44140625" style="2" customWidth="1"/>
    <col min="2" max="2" width="31.44140625" style="2" customWidth="1"/>
    <col min="3" max="3" width="13.44140625" style="2" customWidth="1"/>
    <col min="4" max="4" width="16.5546875" style="2" customWidth="1"/>
    <col min="5" max="5" width="13.44140625" style="2" customWidth="1"/>
    <col min="6" max="16384" width="13.44140625" style="2"/>
  </cols>
  <sheetData>
    <row r="1" spans="1:4" ht="48" customHeight="1" thickBot="1" x14ac:dyDescent="0.3">
      <c r="A1" s="97" t="s">
        <v>68</v>
      </c>
      <c r="B1" s="97"/>
    </row>
    <row r="2" spans="1:4" ht="24" customHeight="1" thickBot="1" x14ac:dyDescent="0.3">
      <c r="A2" s="3" t="s">
        <v>7</v>
      </c>
      <c r="B2" s="4" t="s">
        <v>8</v>
      </c>
    </row>
    <row r="3" spans="1:4" ht="24" customHeight="1" thickBot="1" x14ac:dyDescent="0.3">
      <c r="A3" s="92" t="s">
        <v>32</v>
      </c>
      <c r="B3" s="99"/>
    </row>
    <row r="4" spans="1:4" ht="24" customHeight="1" x14ac:dyDescent="0.25">
      <c r="A4" s="12" t="s">
        <v>71</v>
      </c>
      <c r="B4" s="5">
        <v>0.11894786235274929</v>
      </c>
      <c r="D4" s="6"/>
    </row>
    <row r="5" spans="1:4" ht="24" customHeight="1" x14ac:dyDescent="0.25">
      <c r="A5" s="12" t="s">
        <v>22</v>
      </c>
      <c r="B5" s="5">
        <v>9.7927094115546662E-2</v>
      </c>
      <c r="D5" s="6"/>
    </row>
    <row r="6" spans="1:4" ht="24" customHeight="1" x14ac:dyDescent="0.25">
      <c r="A6" s="12" t="s">
        <v>76</v>
      </c>
      <c r="B6" s="5">
        <v>7.8700841109436009E-2</v>
      </c>
      <c r="D6" s="6"/>
    </row>
    <row r="7" spans="1:4" ht="24" customHeight="1" x14ac:dyDescent="0.25">
      <c r="A7" s="12" t="s">
        <v>45</v>
      </c>
      <c r="B7" s="5">
        <v>7.1540259492284583E-2</v>
      </c>
      <c r="D7" s="6"/>
    </row>
    <row r="8" spans="1:4" ht="24" customHeight="1" x14ac:dyDescent="0.25">
      <c r="A8" s="12" t="s">
        <v>77</v>
      </c>
      <c r="B8" s="5">
        <v>7.7810833064374793E-2</v>
      </c>
      <c r="D8" s="6"/>
    </row>
    <row r="9" spans="1:4" ht="24" customHeight="1" x14ac:dyDescent="0.25">
      <c r="A9" s="12" t="s">
        <v>26</v>
      </c>
      <c r="B9" s="5">
        <v>6.23341590673877E-2</v>
      </c>
      <c r="D9" s="6"/>
    </row>
    <row r="10" spans="1:4" ht="24" customHeight="1" x14ac:dyDescent="0.25">
      <c r="A10" s="12" t="s">
        <v>78</v>
      </c>
      <c r="B10" s="5">
        <v>5.4292843231436204E-2</v>
      </c>
      <c r="D10" s="6"/>
    </row>
    <row r="11" spans="1:4" ht="24" customHeight="1" x14ac:dyDescent="0.25">
      <c r="A11" s="12" t="s">
        <v>11</v>
      </c>
      <c r="B11" s="5">
        <v>3.6634088776260149E-2</v>
      </c>
      <c r="D11" s="6"/>
    </row>
    <row r="12" spans="1:4" ht="24" customHeight="1" x14ac:dyDescent="0.25">
      <c r="A12" s="12" t="s">
        <v>73</v>
      </c>
      <c r="B12" s="5">
        <v>0.233273316481793</v>
      </c>
      <c r="D12" s="6"/>
    </row>
    <row r="13" spans="1:4" ht="24" customHeight="1" x14ac:dyDescent="0.25">
      <c r="A13" s="14" t="s">
        <v>79</v>
      </c>
      <c r="B13" s="5">
        <v>7.9893038124302734E-2</v>
      </c>
      <c r="D13" s="6"/>
    </row>
    <row r="14" spans="1:4" ht="24" customHeight="1" thickBot="1" x14ac:dyDescent="0.3">
      <c r="A14" s="12" t="s">
        <v>80</v>
      </c>
      <c r="B14" s="5">
        <v>8.8645664184428916E-2</v>
      </c>
      <c r="D14" s="6"/>
    </row>
    <row r="15" spans="1:4" ht="24" customHeight="1" thickBot="1" x14ac:dyDescent="0.3">
      <c r="A15" s="13" t="s">
        <v>5</v>
      </c>
      <c r="B15" s="7">
        <f>SUM(B4:B14)</f>
        <v>1.0000000000000002</v>
      </c>
      <c r="D15" s="6"/>
    </row>
    <row r="17" spans="1:2" s="1" customFormat="1" x14ac:dyDescent="0.25">
      <c r="A17" s="8" t="s">
        <v>39</v>
      </c>
    </row>
    <row r="18" spans="1:2" s="1" customFormat="1" x14ac:dyDescent="0.25">
      <c r="A18" s="8" t="s">
        <v>33</v>
      </c>
      <c r="B18" s="10" t="s">
        <v>62</v>
      </c>
    </row>
  </sheetData>
  <mergeCells count="2">
    <mergeCell ref="A1:B1"/>
    <mergeCell ref="A3:B3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C45"/>
  <sheetViews>
    <sheetView zoomScaleNormal="100" workbookViewId="0">
      <selection activeCell="C16" sqref="C16"/>
    </sheetView>
  </sheetViews>
  <sheetFormatPr defaultColWidth="9.109375" defaultRowHeight="13.2" x14ac:dyDescent="0.25"/>
  <cols>
    <col min="1" max="1" width="33.44140625" style="9" bestFit="1" customWidth="1"/>
    <col min="2" max="2" width="17.33203125" style="1" bestFit="1" customWidth="1"/>
    <col min="3" max="3" width="23.5546875" style="1" customWidth="1"/>
    <col min="4" max="16384" width="9.109375" style="30"/>
  </cols>
  <sheetData>
    <row r="1" spans="1:3" ht="45" customHeight="1" thickBot="1" x14ac:dyDescent="0.3">
      <c r="A1" s="94" t="s">
        <v>69</v>
      </c>
      <c r="B1" s="94"/>
      <c r="C1" s="94"/>
    </row>
    <row r="2" spans="1:3" s="1" customFormat="1" ht="27" thickBot="1" x14ac:dyDescent="0.3">
      <c r="A2" s="18" t="s">
        <v>1</v>
      </c>
      <c r="B2" s="32" t="s">
        <v>2</v>
      </c>
      <c r="C2" s="33" t="s">
        <v>3</v>
      </c>
    </row>
    <row r="3" spans="1:3" s="1" customFormat="1" ht="26.25" customHeight="1" x14ac:dyDescent="0.25">
      <c r="A3" s="101" t="s">
        <v>47</v>
      </c>
      <c r="B3" s="35" t="s">
        <v>4</v>
      </c>
      <c r="C3" s="36">
        <v>185663000</v>
      </c>
    </row>
    <row r="4" spans="1:3" s="1" customFormat="1" ht="26.25" customHeight="1" x14ac:dyDescent="0.25">
      <c r="A4" s="101"/>
      <c r="B4" s="37" t="s">
        <v>6</v>
      </c>
      <c r="C4" s="38">
        <v>1296178.25</v>
      </c>
    </row>
    <row r="5" spans="1:3" s="1" customFormat="1" ht="26.25" customHeight="1" thickBot="1" x14ac:dyDescent="0.3">
      <c r="A5" s="104"/>
      <c r="B5" s="35" t="s">
        <v>0</v>
      </c>
      <c r="C5" s="36">
        <v>633728.9</v>
      </c>
    </row>
    <row r="6" spans="1:3" s="1" customFormat="1" ht="26.25" customHeight="1" thickBot="1" x14ac:dyDescent="0.3">
      <c r="A6" s="40" t="s">
        <v>50</v>
      </c>
      <c r="B6" s="41" t="s">
        <v>4</v>
      </c>
      <c r="C6" s="42">
        <v>15496700</v>
      </c>
    </row>
    <row r="7" spans="1:3" s="1" customFormat="1" ht="26.25" customHeight="1" thickBot="1" x14ac:dyDescent="0.3">
      <c r="A7" s="34" t="s">
        <v>55</v>
      </c>
      <c r="B7" s="35" t="s">
        <v>4</v>
      </c>
      <c r="C7" s="42">
        <v>40356000</v>
      </c>
    </row>
    <row r="8" spans="1:3" s="1" customFormat="1" ht="26.25" customHeight="1" x14ac:dyDescent="0.25">
      <c r="A8" s="100" t="s">
        <v>49</v>
      </c>
      <c r="B8" s="43" t="s">
        <v>4</v>
      </c>
      <c r="C8" s="44">
        <v>179077940</v>
      </c>
    </row>
    <row r="9" spans="1:3" s="1" customFormat="1" ht="26.25" customHeight="1" x14ac:dyDescent="0.25">
      <c r="A9" s="101"/>
      <c r="B9" s="45" t="s">
        <v>6</v>
      </c>
      <c r="C9" s="46">
        <v>961991.92999999993</v>
      </c>
    </row>
    <row r="10" spans="1:3" s="1" customFormat="1" ht="26.25" customHeight="1" thickBot="1" x14ac:dyDescent="0.3">
      <c r="A10" s="102"/>
      <c r="B10" s="47" t="s">
        <v>0</v>
      </c>
      <c r="C10" s="48">
        <v>2798693.3899999997</v>
      </c>
    </row>
    <row r="11" spans="1:3" s="1" customFormat="1" ht="26.25" customHeight="1" thickBot="1" x14ac:dyDescent="0.3">
      <c r="A11" s="39" t="s">
        <v>52</v>
      </c>
      <c r="B11" s="49" t="s">
        <v>4</v>
      </c>
      <c r="C11" s="50">
        <v>25000000</v>
      </c>
    </row>
    <row r="12" spans="1:3" s="1" customFormat="1" ht="26.25" customHeight="1" thickBot="1" x14ac:dyDescent="0.3">
      <c r="A12" s="40" t="s">
        <v>43</v>
      </c>
      <c r="B12" s="41" t="s">
        <v>4</v>
      </c>
      <c r="C12" s="42">
        <v>7000000</v>
      </c>
    </row>
    <row r="13" spans="1:3" s="1" customFormat="1" ht="26.25" customHeight="1" thickBot="1" x14ac:dyDescent="0.3">
      <c r="A13" s="39" t="s">
        <v>48</v>
      </c>
      <c r="B13" s="49" t="s">
        <v>4</v>
      </c>
      <c r="C13" s="50">
        <v>230955300</v>
      </c>
    </row>
    <row r="14" spans="1:3" s="1" customFormat="1" ht="26.25" customHeight="1" thickBot="1" x14ac:dyDescent="0.3">
      <c r="A14" s="34" t="s">
        <v>51</v>
      </c>
      <c r="B14" s="45" t="s">
        <v>4</v>
      </c>
      <c r="C14" s="46">
        <v>25000000</v>
      </c>
    </row>
    <row r="15" spans="1:3" s="1" customFormat="1" ht="26.25" customHeight="1" x14ac:dyDescent="0.25">
      <c r="A15" s="103" t="s">
        <v>53</v>
      </c>
      <c r="B15" s="43" t="s">
        <v>4</v>
      </c>
      <c r="C15" s="44">
        <v>296268800</v>
      </c>
    </row>
    <row r="16" spans="1:3" s="1" customFormat="1" ht="26.25" customHeight="1" thickBot="1" x14ac:dyDescent="0.3">
      <c r="A16" s="104"/>
      <c r="B16" s="49" t="s">
        <v>0</v>
      </c>
      <c r="C16" s="50">
        <v>1143650</v>
      </c>
    </row>
    <row r="17" spans="1:3" s="1" customFormat="1" ht="26.25" customHeight="1" thickBot="1" x14ac:dyDescent="0.3">
      <c r="A17" s="40" t="s">
        <v>64</v>
      </c>
      <c r="B17" s="41" t="s">
        <v>4</v>
      </c>
      <c r="C17" s="42">
        <v>41141139</v>
      </c>
    </row>
    <row r="19" spans="1:3" s="1" customFormat="1" x14ac:dyDescent="0.25">
      <c r="A19" s="8" t="s">
        <v>39</v>
      </c>
      <c r="B19" s="8"/>
      <c r="C19" s="9"/>
    </row>
    <row r="20" spans="1:3" s="1" customFormat="1" x14ac:dyDescent="0.25">
      <c r="A20" s="8" t="s">
        <v>33</v>
      </c>
      <c r="C20" s="10" t="s">
        <v>62</v>
      </c>
    </row>
    <row r="21" spans="1:3" x14ac:dyDescent="0.25">
      <c r="B21" s="31"/>
      <c r="C21" s="9"/>
    </row>
    <row r="22" spans="1:3" x14ac:dyDescent="0.25">
      <c r="B22" s="31"/>
      <c r="C22" s="9"/>
    </row>
    <row r="23" spans="1:3" x14ac:dyDescent="0.25">
      <c r="A23" s="51" t="s">
        <v>57</v>
      </c>
      <c r="B23" s="1" t="s">
        <v>60</v>
      </c>
    </row>
    <row r="24" spans="1:3" x14ac:dyDescent="0.25">
      <c r="A24" s="51" t="s">
        <v>58</v>
      </c>
      <c r="B24" s="9">
        <v>32.3018</v>
      </c>
    </row>
    <row r="25" spans="1:3" x14ac:dyDescent="0.25">
      <c r="A25" s="51" t="s">
        <v>59</v>
      </c>
      <c r="B25" s="9">
        <v>27.176300000000001</v>
      </c>
    </row>
    <row r="28" spans="1:3" x14ac:dyDescent="0.25">
      <c r="A28" s="52"/>
      <c r="B28" s="52"/>
      <c r="C28" s="53"/>
    </row>
    <row r="29" spans="1:3" x14ac:dyDescent="0.25">
      <c r="A29" s="52"/>
      <c r="B29" s="52"/>
      <c r="C29" s="53"/>
    </row>
    <row r="30" spans="1:3" x14ac:dyDescent="0.25">
      <c r="A30" s="52"/>
      <c r="B30" s="52"/>
      <c r="C30" s="53"/>
    </row>
    <row r="31" spans="1:3" x14ac:dyDescent="0.25">
      <c r="A31" s="52"/>
      <c r="B31" s="52"/>
      <c r="C31" s="53"/>
    </row>
    <row r="32" spans="1:3" x14ac:dyDescent="0.25">
      <c r="A32" s="52"/>
      <c r="B32" s="52"/>
      <c r="C32" s="53"/>
    </row>
    <row r="33" spans="1:3" x14ac:dyDescent="0.25">
      <c r="A33" s="52"/>
      <c r="B33" s="52"/>
      <c r="C33" s="53"/>
    </row>
    <row r="34" spans="1:3" x14ac:dyDescent="0.25">
      <c r="A34" s="52"/>
      <c r="B34" s="52"/>
      <c r="C34" s="53"/>
    </row>
    <row r="35" spans="1:3" x14ac:dyDescent="0.25">
      <c r="A35" s="52"/>
      <c r="B35" s="52"/>
      <c r="C35" s="53"/>
    </row>
    <row r="36" spans="1:3" x14ac:dyDescent="0.25">
      <c r="A36" s="52"/>
      <c r="B36" s="52"/>
      <c r="C36" s="53"/>
    </row>
    <row r="37" spans="1:3" x14ac:dyDescent="0.25">
      <c r="A37" s="52"/>
      <c r="B37" s="52"/>
      <c r="C37" s="53"/>
    </row>
    <row r="38" spans="1:3" x14ac:dyDescent="0.25">
      <c r="A38" s="52"/>
      <c r="B38" s="52"/>
      <c r="C38" s="53"/>
    </row>
    <row r="39" spans="1:3" x14ac:dyDescent="0.25">
      <c r="A39" s="52"/>
      <c r="B39" s="52"/>
      <c r="C39" s="53"/>
    </row>
    <row r="40" spans="1:3" x14ac:dyDescent="0.25">
      <c r="A40" s="52"/>
      <c r="B40" s="52"/>
      <c r="C40" s="53"/>
    </row>
    <row r="41" spans="1:3" x14ac:dyDescent="0.25">
      <c r="A41" s="52"/>
      <c r="B41" s="52"/>
      <c r="C41" s="53"/>
    </row>
    <row r="42" spans="1:3" x14ac:dyDescent="0.25">
      <c r="A42" s="52"/>
      <c r="B42" s="52"/>
      <c r="C42" s="53"/>
    </row>
    <row r="43" spans="1:3" x14ac:dyDescent="0.25">
      <c r="A43" s="52"/>
      <c r="B43" s="52"/>
      <c r="C43" s="53"/>
    </row>
    <row r="44" spans="1:3" x14ac:dyDescent="0.25">
      <c r="A44" s="52"/>
      <c r="B44" s="52"/>
      <c r="C44" s="53"/>
    </row>
    <row r="45" spans="1:3" x14ac:dyDescent="0.25">
      <c r="A45" s="52"/>
      <c r="B45" s="52"/>
      <c r="C45" s="53"/>
    </row>
  </sheetData>
  <mergeCells count="4">
    <mergeCell ref="A8:A10"/>
    <mergeCell ref="A15:A16"/>
    <mergeCell ref="A3:A5"/>
    <mergeCell ref="A1:C1"/>
  </mergeCells>
  <pageMargins left="0.86" right="0.15" top="0.17" bottom="0.24" header="0.2" footer="0.17"/>
  <pageSetup paperSize="9" fitToHeight="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49ED0-EAD6-40F1-823E-7AE42CA6DD44}">
  <dimension ref="A1:C14"/>
  <sheetViews>
    <sheetView zoomScale="110" zoomScaleNormal="110" workbookViewId="0">
      <selection activeCell="A5" sqref="A5"/>
    </sheetView>
  </sheetViews>
  <sheetFormatPr defaultColWidth="9.109375" defaultRowHeight="13.2" x14ac:dyDescent="0.25"/>
  <cols>
    <col min="1" max="1" width="34.88671875" style="8" customWidth="1"/>
    <col min="2" max="2" width="18.33203125" style="8" customWidth="1"/>
    <col min="3" max="3" width="16.33203125" style="8" customWidth="1"/>
    <col min="4" max="16384" width="9.109375" style="8"/>
  </cols>
  <sheetData>
    <row r="1" spans="1:3" ht="54" customHeight="1" thickBot="1" x14ac:dyDescent="0.3">
      <c r="A1" s="98" t="s">
        <v>70</v>
      </c>
      <c r="B1" s="98"/>
      <c r="C1" s="98"/>
    </row>
    <row r="2" spans="1:3" ht="36.75" customHeight="1" thickBot="1" x14ac:dyDescent="0.3">
      <c r="A2" s="16" t="s">
        <v>35</v>
      </c>
      <c r="B2" s="17" t="s">
        <v>36</v>
      </c>
      <c r="C2" s="18" t="s">
        <v>37</v>
      </c>
    </row>
    <row r="3" spans="1:3" ht="18.75" customHeight="1" x14ac:dyDescent="0.25">
      <c r="A3" s="19" t="s">
        <v>34</v>
      </c>
      <c r="B3" s="20">
        <v>366053232.29999995</v>
      </c>
      <c r="C3" s="21">
        <f>B3</f>
        <v>366053232.29999995</v>
      </c>
    </row>
    <row r="4" spans="1:3" ht="18.75" customHeight="1" x14ac:dyDescent="0.25">
      <c r="A4" s="22" t="s">
        <v>38</v>
      </c>
      <c r="B4" s="23">
        <v>3564001.85</v>
      </c>
      <c r="C4" s="24">
        <v>97219555.269999996</v>
      </c>
    </row>
    <row r="5" spans="1:3" ht="18.75" customHeight="1" thickBot="1" x14ac:dyDescent="0.3">
      <c r="A5" s="25" t="s">
        <v>56</v>
      </c>
      <c r="B5" s="26">
        <v>5711001.7999999998</v>
      </c>
      <c r="C5" s="27">
        <v>176599024.25999999</v>
      </c>
    </row>
    <row r="6" spans="1:3" ht="18.75" customHeight="1" thickBot="1" x14ac:dyDescent="0.3">
      <c r="C6" s="28">
        <f>SUM(C3:C5)</f>
        <v>639871811.82999992</v>
      </c>
    </row>
    <row r="8" spans="1:3" s="1" customFormat="1" x14ac:dyDescent="0.25">
      <c r="A8" s="8" t="s">
        <v>39</v>
      </c>
      <c r="B8" s="8"/>
      <c r="C8" s="9"/>
    </row>
    <row r="9" spans="1:3" s="1" customFormat="1" x14ac:dyDescent="0.25">
      <c r="A9" s="8" t="s">
        <v>33</v>
      </c>
      <c r="C9" s="10" t="s">
        <v>62</v>
      </c>
    </row>
    <row r="10" spans="1:3" s="2" customFormat="1" x14ac:dyDescent="0.25">
      <c r="C10" s="11"/>
    </row>
    <row r="14" spans="1:3" x14ac:dyDescent="0.25">
      <c r="C14" s="29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Участь у ФЗП</vt:lpstr>
      <vt:lpstr>Депозити ФЗП </vt:lpstr>
      <vt:lpstr>ОВГЗ ФЗП</vt:lpstr>
      <vt:lpstr>Участь ФСГ</vt:lpstr>
      <vt:lpstr>Депозити ФСГ</vt:lpstr>
      <vt:lpstr>ОВГЗ ФСГ</vt:lpstr>
    </vt:vector>
  </TitlesOfParts>
  <Company>NASTA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Ковалева</dc:creator>
  <cp:lastModifiedBy>Шимановський Євген</cp:lastModifiedBy>
  <cp:lastPrinted>2022-02-15T13:48:00Z</cp:lastPrinted>
  <dcterms:created xsi:type="dcterms:W3CDTF">2014-06-16T07:23:10Z</dcterms:created>
  <dcterms:modified xsi:type="dcterms:W3CDTF">2023-12-11T09:39:58Z</dcterms:modified>
</cp:coreProperties>
</file>