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U:\ІНФОРМАЦІЙНИЙ ЦЕНТР МТСБУ\Відділ інформаційного забезпечення\САЙТ_2023\Наповнення\Про МТСБУ\Фінансова інформація\"/>
    </mc:Choice>
  </mc:AlternateContent>
  <xr:revisionPtr revIDLastSave="0" documentId="13_ncr:1_{F312E412-D726-4E2E-AECA-C27ADA156EF2}" xr6:coauthVersionLast="47" xr6:coauthVersionMax="47" xr10:uidLastSave="{00000000-0000-0000-0000-000000000000}"/>
  <bookViews>
    <workbookView xWindow="-120" yWindow="-120" windowWidth="29040" windowHeight="15840" tabRatio="799" firstSheet="1" xr2:uid="{00000000-000D-0000-FFFF-FFFF00000000}"/>
  </bookViews>
  <sheets>
    <sheet name="Участь у ФЗП" sheetId="18" r:id="rId1"/>
    <sheet name="Депозити ФЗП " sheetId="16" r:id="rId2"/>
    <sheet name="ОВГЗ ФЗП" sheetId="20" r:id="rId3"/>
    <sheet name="Участь ФСГ" sheetId="19" r:id="rId4"/>
    <sheet name="Депозити ФСГ" sheetId="17" r:id="rId5"/>
    <sheet name="ОВГЗ ФСГ" sheetId="21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" i="21" l="1"/>
  <c r="C3" i="20" l="1"/>
  <c r="C5" i="21" l="1"/>
  <c r="B14" i="19" l="1"/>
  <c r="B74" i="18" l="1"/>
  <c r="C5" i="20" l="1"/>
  <c r="A11" i="17" l="1"/>
  <c r="A13" i="17"/>
  <c r="D14" i="19" l="1"/>
</calcChain>
</file>

<file path=xl/sharedStrings.xml><?xml version="1.0" encoding="utf-8"?>
<sst xmlns="http://schemas.openxmlformats.org/spreadsheetml/2006/main" count="169" uniqueCount="107">
  <si>
    <t>євро</t>
  </si>
  <si>
    <t>Назва банківської установи</t>
  </si>
  <si>
    <t>Валюта вкладу</t>
  </si>
  <si>
    <t>Сума розміщених коштів в валюті розміщення</t>
  </si>
  <si>
    <t>гривня</t>
  </si>
  <si>
    <t>Всього</t>
  </si>
  <si>
    <t>дол. США</t>
  </si>
  <si>
    <t>Назва страхової компанії</t>
  </si>
  <si>
    <t>Частка в фонді у відсотках</t>
  </si>
  <si>
    <t>Страховики - діючі члени МТСБУ</t>
  </si>
  <si>
    <t>ТДВ СК "Альфа-Гарант"</t>
  </si>
  <si>
    <t>ПрАТ "УАСК  АСКА"</t>
  </si>
  <si>
    <t>ПрАТ СК "ГРАВЕ УКРАЇНА"</t>
  </si>
  <si>
    <t>ТДВ "СТ "ДОМІНАНТА"</t>
  </si>
  <si>
    <t>ПрАТ "Європейський страховий альянс"</t>
  </si>
  <si>
    <t>ПрАТ "СК "ЗДОРОВО"</t>
  </si>
  <si>
    <t>ПрАТ "СТ "Іллічівське"</t>
  </si>
  <si>
    <t>ТДВ "СК "КИЇВ РЕ"</t>
  </si>
  <si>
    <t>ПрАТ «Київський страховий дім»</t>
  </si>
  <si>
    <t>ПАТ "СК "Мега-гарант"</t>
  </si>
  <si>
    <t>ТДВ "Міжнародна СК"</t>
  </si>
  <si>
    <t>ТДВ "СК "Мотор-Гарант"</t>
  </si>
  <si>
    <t>ПрАТ "СК "Перша"</t>
  </si>
  <si>
    <t>ПрАТ "СК "ПРОВІДНА"</t>
  </si>
  <si>
    <t>АТ "ПРОСТО-страхування"</t>
  </si>
  <si>
    <t>ПрАТ "СК "УНІКА"</t>
  </si>
  <si>
    <t>ПрАТ "УТСК"</t>
  </si>
  <si>
    <t>ПАТ "ХМСК"</t>
  </si>
  <si>
    <t>АТ "СГ "Ю.БІ.АЙ"</t>
  </si>
  <si>
    <t>ПрАТ "СК "ЮНІВЕС"</t>
  </si>
  <si>
    <t>Страховики, що вийшли з членів МТСБУ</t>
  </si>
  <si>
    <t>ВСЬОГО</t>
  </si>
  <si>
    <t>Страховики - діючі повні члени МТСБУ</t>
  </si>
  <si>
    <t>головний бухгалтер МТСБУ</t>
  </si>
  <si>
    <t>ОВДП у гривні</t>
  </si>
  <si>
    <t>Найменування</t>
  </si>
  <si>
    <t>Сума, у валюті вкладення</t>
  </si>
  <si>
    <t>Сума, грн.</t>
  </si>
  <si>
    <t>ОВДП у валюті (дол.США)</t>
  </si>
  <si>
    <t>АТ "СГ "ТАС" (приватне)</t>
  </si>
  <si>
    <t>ПАТ СК "Глобал Гарант"</t>
  </si>
  <si>
    <t xml:space="preserve">Директор фінансовий, </t>
  </si>
  <si>
    <t>ПрАТ "СК "Страховий капітал"</t>
  </si>
  <si>
    <t>ПрАТ СК "Галицька"</t>
  </si>
  <si>
    <t>долар</t>
  </si>
  <si>
    <t>АТ КБ "ПРИВАТБАНК"</t>
  </si>
  <si>
    <t>АТ "АЛЬФА-БАНК"</t>
  </si>
  <si>
    <t>Участь страховиків в Централізованому страховому резервному фонді захисту потерпілих у дорожньо - транспортних пригодах МТСБУ станом на 01.01.2021р.</t>
  </si>
  <si>
    <t>АТ "УОСК"</t>
  </si>
  <si>
    <t>Інформація щодо розміщення коштів Централізованого страхового резервного фонду захисту потерпілих у дорожньо - транспортних пригодах на депозитних рахунках в банках станом на 01.01.2021р.</t>
  </si>
  <si>
    <t>Інформація щодо розміщення коштів Централізованого страхового резервного фонду захисту потерпілих у дорожньо - транспортних пригодах в ОВДП станом на 01.01.2021р.</t>
  </si>
  <si>
    <t>Участь страховиків в Централізованому страховому резервному фонді страхових гарантій МТСБУ станом на 01.01.2021р.</t>
  </si>
  <si>
    <t>Інформація щодо розміщення коштів Централізованого страхового резервного фонду страхових гарантій на депозитних рахунках в банках станом на 01.01.2021р.</t>
  </si>
  <si>
    <t>Інформація щодо розміщення коштів Централізованого страхового резервного фонду страхових гарантій в ОВДП станом на 01.01.2021р.</t>
  </si>
  <si>
    <t>ПрАТ СК "ПЗУ УКРАЇНА"</t>
  </si>
  <si>
    <t>АТ "СК "ІНГО"</t>
  </si>
  <si>
    <t>ПрАТ "УСК "КНЯЖА ВІЄННА ІНШУРАНС ГРУП"</t>
  </si>
  <si>
    <t>ПАТ "HACK "ОРАНТА"</t>
  </si>
  <si>
    <t>ПАТ "СК "УСГ"</t>
  </si>
  <si>
    <t>ТДВ "СК "ГАРДІАН"</t>
  </si>
  <si>
    <t>АТ "СК "АРКС"</t>
  </si>
  <si>
    <t xml:space="preserve">ПрАТ СK "ВАН КЛІК" </t>
  </si>
  <si>
    <t>ВАТ "СК "АСТАРТА"</t>
  </si>
  <si>
    <t>ЗАТ "СК "Континент"</t>
  </si>
  <si>
    <t>ПрАТ "СК "АЛЬФА СТРАХУВАННЯ"</t>
  </si>
  <si>
    <t>ПРАТ "СК "АРСЕНАЛ СТРАХУВАННЯ"</t>
  </si>
  <si>
    <t>ПрАТ "СК АСКО ДС"</t>
  </si>
  <si>
    <t>ПрАТ "СК "АСКО-МЕДСЕРВІС"</t>
  </si>
  <si>
    <t>СТРАХОВА КОМПАНІЯ "БРОКБІЗНЕС"</t>
  </si>
  <si>
    <t>ПрАТ "СК "ВУСО"</t>
  </si>
  <si>
    <t>ПрАТ "СТ "ГАРАНТІЯ"</t>
  </si>
  <si>
    <t>ПрАТ "СК "САЛАМАНДРА"</t>
  </si>
  <si>
    <t>ТДВ "ЕКСПРЕС СТРАХУВАННЯ"</t>
  </si>
  <si>
    <t>Страхова компанія "Еталон"</t>
  </si>
  <si>
    <t>ПрАТ "СК "Євроінс Україна"</t>
  </si>
  <si>
    <t>ПрАТ СК "ІНТЕР-ПОЛІС"</t>
  </si>
  <si>
    <t>ПрАТ "СК "Колоннейд Україна"</t>
  </si>
  <si>
    <t>АТ "СК "Країна"</t>
  </si>
  <si>
    <t>ТДВ СК "КРЕДО"</t>
  </si>
  <si>
    <t>ТДВ “СГ “ОБЕРІГ”"</t>
  </si>
  <si>
    <t>АСК "ОМЕГА"</t>
  </si>
  <si>
    <t>ПрАТ "СК "Оранта-Січ"</t>
  </si>
  <si>
    <t>ТДВ "СК "Ю.Ес.Ай."</t>
  </si>
  <si>
    <t>ПрАТ АСК „СКАРБНИЦЯ”</t>
  </si>
  <si>
    <t>ПрАТ "СК "УКРАЇНСЬКИЙ СТРАХОВИЙ СТАНДАРТ"</t>
  </si>
  <si>
    <t>ПрАТ “СК “Універсальна”</t>
  </si>
  <si>
    <t>ПрАТ “УПСК”</t>
  </si>
  <si>
    <t>АТ "СК "НОВА"</t>
  </si>
  <si>
    <t>ЗАТ "СК "Бонус"</t>
  </si>
  <si>
    <t>АСТ "ВЕКСЕЛЬ"</t>
  </si>
  <si>
    <t>ПАТ "УСК "ГАРАНТ-АВТО"</t>
  </si>
  <si>
    <t>ПрАТ "УІСК "Інвестсервіс"</t>
  </si>
  <si>
    <t>ТДВ "СК "ПРОВІТА"</t>
  </si>
  <si>
    <t>ЗАТ "СК "Ренесанс"</t>
  </si>
  <si>
    <t>ПрАТ "СК "Статус"</t>
  </si>
  <si>
    <t>ЗАТ ФГ "Страхові традиції"</t>
  </si>
  <si>
    <t>ПрАТ "Український страховий дім"</t>
  </si>
  <si>
    <t>Олена КОВАЛЬОВА</t>
  </si>
  <si>
    <t>АТ "Укрексімбанк"</t>
  </si>
  <si>
    <t>АТ "КРЕДОБАНК"</t>
  </si>
  <si>
    <t>АБ "УКРГАЗБАНК"</t>
  </si>
  <si>
    <t>АТ "ОЩАДБАНК"</t>
  </si>
  <si>
    <t>АТ "КРЕДІ АГРІКОЛЬ БАНК"</t>
  </si>
  <si>
    <t>АТ "ОТП БAНК"</t>
  </si>
  <si>
    <t>АТ "ТАСКОМБАНК"</t>
  </si>
  <si>
    <t>АТ "ПУМБ"</t>
  </si>
  <si>
    <t>АТ "ПРАВЕКС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</si>
</sst>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%"/>
  </numFmts>
  <fonts count="10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"/>
      <family val="2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6">
    <xf numFmtId="0" fontId="0" fillId="0" borderId="0"/>
    <xf numFmtId="0" fontId="2" fillId="0" borderId="0"/>
    <xf numFmtId="0" fontId="3" fillId="0" borderId="0">
      <alignment horizontal="left"/>
    </xf>
    <xf numFmtId="0" fontId="3" fillId="0" borderId="0">
      <alignment horizontal="left"/>
    </xf>
    <xf numFmtId="0" fontId="2" fillId="0" borderId="0"/>
    <xf numFmtId="0" fontId="1" fillId="0" borderId="0"/>
  </cellStyleXfs>
  <cellXfs count="107">
    <xf numFmtId="0" fontId="0" fillId="0" borderId="0" xfId="0"/>
    <xf numFmtId="0" fontId="5" fillId="2" borderId="24" xfId="3" applyFont="1" applyFill="1" applyBorder="1" applyAlignment="1">
      <alignment horizontal="center" vertical="center" wrapText="1"/>
    </xf>
    <xf numFmtId="49" fontId="5" fillId="2" borderId="17" xfId="3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vertical="center"/>
    </xf>
    <xf numFmtId="3" fontId="6" fillId="0" borderId="0" xfId="0" applyNumberFormat="1" applyFont="1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right" vertical="center"/>
    </xf>
    <xf numFmtId="3" fontId="6" fillId="0" borderId="0" xfId="0" applyNumberFormat="1" applyFont="1"/>
    <xf numFmtId="3" fontId="6" fillId="0" borderId="0" xfId="3" applyNumberFormat="1" applyFont="1" applyAlignment="1">
      <alignment vertical="center"/>
    </xf>
    <xf numFmtId="10" fontId="6" fillId="0" borderId="0" xfId="3" applyNumberFormat="1" applyFont="1" applyAlignment="1">
      <alignment vertical="center"/>
    </xf>
    <xf numFmtId="0" fontId="6" fillId="0" borderId="0" xfId="3" applyFont="1" applyAlignment="1">
      <alignment vertical="center"/>
    </xf>
    <xf numFmtId="0" fontId="6" fillId="0" borderId="9" xfId="3" applyFont="1" applyBorder="1" applyAlignment="1">
      <alignment vertical="center" wrapText="1"/>
    </xf>
    <xf numFmtId="164" fontId="6" fillId="0" borderId="4" xfId="3" applyNumberFormat="1" applyFont="1" applyBorder="1" applyAlignment="1">
      <alignment horizontal="center" vertical="center"/>
    </xf>
    <xf numFmtId="0" fontId="6" fillId="0" borderId="10" xfId="3" applyFont="1" applyBorder="1" applyAlignment="1">
      <alignment vertical="center" wrapText="1"/>
    </xf>
    <xf numFmtId="164" fontId="6" fillId="0" borderId="5" xfId="3" applyNumberFormat="1" applyFont="1" applyBorder="1" applyAlignment="1">
      <alignment horizontal="center" vertical="center"/>
    </xf>
    <xf numFmtId="0" fontId="8" fillId="0" borderId="10" xfId="3" applyFont="1" applyBorder="1" applyAlignment="1">
      <alignment vertical="center" wrapText="1"/>
    </xf>
    <xf numFmtId="0" fontId="6" fillId="0" borderId="10" xfId="3" applyFont="1" applyBorder="1" applyAlignment="1">
      <alignment horizontal="left" vertical="center" wrapText="1"/>
    </xf>
    <xf numFmtId="0" fontId="6" fillId="0" borderId="9" xfId="3" applyFont="1" applyBorder="1" applyAlignment="1">
      <alignment horizontal="left" vertical="center" wrapText="1"/>
    </xf>
    <xf numFmtId="0" fontId="6" fillId="0" borderId="25" xfId="3" applyFont="1" applyBorder="1" applyAlignment="1">
      <alignment horizontal="left" vertical="center" wrapText="1"/>
    </xf>
    <xf numFmtId="164" fontId="6" fillId="0" borderId="12" xfId="3" applyNumberFormat="1" applyFont="1" applyBorder="1" applyAlignment="1">
      <alignment horizontal="center" vertical="center"/>
    </xf>
    <xf numFmtId="0" fontId="6" fillId="0" borderId="25" xfId="3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5" fillId="0" borderId="26" xfId="3" applyFont="1" applyBorder="1" applyAlignment="1">
      <alignment horizontal="center" vertical="center" wrapText="1"/>
    </xf>
    <xf numFmtId="164" fontId="5" fillId="0" borderId="20" xfId="3" applyNumberFormat="1" applyFont="1" applyBorder="1" applyAlignment="1">
      <alignment horizontal="center" vertical="center"/>
    </xf>
    <xf numFmtId="3" fontId="6" fillId="0" borderId="0" xfId="0" applyNumberFormat="1" applyFont="1" applyAlignment="1">
      <alignment vertical="center"/>
    </xf>
    <xf numFmtId="10" fontId="6" fillId="0" borderId="0" xfId="0" applyNumberFormat="1" applyFont="1" applyAlignment="1">
      <alignment vertical="center"/>
    </xf>
    <xf numFmtId="0" fontId="6" fillId="0" borderId="0" xfId="0" applyFont="1" applyAlignment="1">
      <alignment horizontal="center"/>
    </xf>
    <xf numFmtId="0" fontId="6" fillId="0" borderId="0" xfId="1" applyFont="1"/>
    <xf numFmtId="0" fontId="7" fillId="2" borderId="16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4" fontId="4" fillId="0" borderId="20" xfId="0" applyNumberFormat="1" applyFont="1" applyBorder="1" applyAlignment="1">
      <alignment horizontal="center" vertical="center"/>
    </xf>
    <xf numFmtId="4" fontId="6" fillId="0" borderId="0" xfId="0" applyNumberFormat="1" applyFont="1"/>
    <xf numFmtId="0" fontId="4" fillId="0" borderId="3" xfId="0" applyFont="1" applyBorder="1" applyAlignment="1">
      <alignment horizontal="center" vertical="center"/>
    </xf>
    <xf numFmtId="4" fontId="4" fillId="0" borderId="4" xfId="0" applyNumberFormat="1" applyFont="1" applyBorder="1" applyAlignment="1">
      <alignment horizontal="center" vertical="center"/>
    </xf>
    <xf numFmtId="0" fontId="7" fillId="0" borderId="28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4" fontId="4" fillId="0" borderId="33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4" fontId="4" fillId="0" borderId="15" xfId="0" applyNumberFormat="1" applyFont="1" applyBorder="1" applyAlignment="1">
      <alignment horizontal="center" vertical="center"/>
    </xf>
    <xf numFmtId="4" fontId="6" fillId="0" borderId="0" xfId="0" applyNumberFormat="1" applyFont="1" applyAlignment="1">
      <alignment horizontal="center"/>
    </xf>
    <xf numFmtId="0" fontId="5" fillId="2" borderId="18" xfId="0" applyFont="1" applyFill="1" applyBorder="1" applyAlignment="1">
      <alignment horizontal="center" vertical="center" wrapText="1"/>
    </xf>
    <xf numFmtId="0" fontId="5" fillId="2" borderId="35" xfId="0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0" fontId="6" fillId="0" borderId="25" xfId="2" applyFont="1" applyBorder="1" applyAlignment="1">
      <alignment vertical="center" wrapText="1"/>
    </xf>
    <xf numFmtId="4" fontId="6" fillId="0" borderId="36" xfId="0" applyNumberFormat="1" applyFont="1" applyBorder="1" applyAlignment="1">
      <alignment vertical="center"/>
    </xf>
    <xf numFmtId="4" fontId="6" fillId="0" borderId="38" xfId="0" applyNumberFormat="1" applyFont="1" applyBorder="1" applyAlignment="1">
      <alignment vertical="center"/>
    </xf>
    <xf numFmtId="0" fontId="6" fillId="0" borderId="29" xfId="2" applyFont="1" applyBorder="1" applyAlignment="1">
      <alignment vertical="center" wrapText="1"/>
    </xf>
    <xf numFmtId="4" fontId="6" fillId="0" borderId="37" xfId="0" applyNumberFormat="1" applyFont="1" applyBorder="1" applyAlignment="1">
      <alignment vertical="center"/>
    </xf>
    <xf numFmtId="4" fontId="6" fillId="0" borderId="39" xfId="0" applyNumberFormat="1" applyFont="1" applyBorder="1" applyAlignment="1">
      <alignment vertical="center"/>
    </xf>
    <xf numFmtId="4" fontId="5" fillId="0" borderId="34" xfId="0" applyNumberFormat="1" applyFont="1" applyBorder="1" applyAlignment="1">
      <alignment vertical="center"/>
    </xf>
    <xf numFmtId="4" fontId="6" fillId="0" borderId="0" xfId="3" applyNumberFormat="1" applyFont="1" applyAlignment="1">
      <alignment vertical="center"/>
    </xf>
    <xf numFmtId="164" fontId="5" fillId="2" borderId="20" xfId="3" applyNumberFormat="1" applyFont="1" applyFill="1" applyBorder="1" applyAlignment="1">
      <alignment horizontal="center" vertical="center"/>
    </xf>
    <xf numFmtId="0" fontId="6" fillId="0" borderId="0" xfId="3" applyFont="1" applyAlignment="1">
      <alignment vertical="center" wrapText="1"/>
    </xf>
    <xf numFmtId="0" fontId="5" fillId="2" borderId="18" xfId="3" applyFont="1" applyFill="1" applyBorder="1" applyAlignment="1">
      <alignment vertical="center" wrapText="1"/>
    </xf>
    <xf numFmtId="0" fontId="6" fillId="0" borderId="0" xfId="0" applyFont="1" applyAlignment="1">
      <alignment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" fontId="6" fillId="0" borderId="5" xfId="0" applyNumberFormat="1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4" fontId="6" fillId="0" borderId="12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" fontId="6" fillId="0" borderId="4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6" fillId="0" borderId="14" xfId="0" applyNumberFormat="1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/>
    </xf>
    <xf numFmtId="4" fontId="6" fillId="0" borderId="33" xfId="0" applyNumberFormat="1" applyFont="1" applyBorder="1" applyAlignment="1">
      <alignment horizontal="center" vertical="center"/>
    </xf>
    <xf numFmtId="0" fontId="6" fillId="0" borderId="30" xfId="0" applyFont="1" applyBorder="1" applyAlignment="1">
      <alignment horizontal="center" vertical="center"/>
    </xf>
    <xf numFmtId="4" fontId="6" fillId="0" borderId="31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4" fontId="6" fillId="0" borderId="15" xfId="0" applyNumberFormat="1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4" fontId="6" fillId="0" borderId="20" xfId="0" applyNumberFormat="1" applyFont="1" applyBorder="1" applyAlignment="1">
      <alignment horizontal="center" vertical="center"/>
    </xf>
    <xf numFmtId="0" fontId="6" fillId="0" borderId="9" xfId="2" applyFont="1" applyBorder="1" applyAlignment="1">
      <alignment vertical="center" wrapText="1"/>
    </xf>
    <xf numFmtId="4" fontId="6" fillId="0" borderId="43" xfId="0" applyNumberFormat="1" applyFont="1" applyBorder="1" applyAlignment="1">
      <alignment vertical="center"/>
    </xf>
    <xf numFmtId="4" fontId="6" fillId="0" borderId="40" xfId="0" applyNumberFormat="1" applyFont="1" applyBorder="1" applyAlignment="1">
      <alignment vertical="center"/>
    </xf>
    <xf numFmtId="0" fontId="6" fillId="0" borderId="28" xfId="2" applyFont="1" applyBorder="1" applyAlignment="1">
      <alignment vertical="center" wrapText="1"/>
    </xf>
    <xf numFmtId="4" fontId="6" fillId="0" borderId="41" xfId="0" applyNumberFormat="1" applyFont="1" applyBorder="1" applyAlignment="1">
      <alignment vertical="center"/>
    </xf>
    <xf numFmtId="4" fontId="6" fillId="0" borderId="42" xfId="0" applyNumberFormat="1" applyFont="1" applyBorder="1" applyAlignment="1">
      <alignment vertical="center"/>
    </xf>
    <xf numFmtId="4" fontId="6" fillId="0" borderId="0" xfId="0" applyNumberFormat="1" applyFont="1" applyAlignment="1">
      <alignment vertical="center"/>
    </xf>
    <xf numFmtId="0" fontId="9" fillId="0" borderId="0" xfId="0" applyFont="1" applyAlignment="1">
      <alignment horizontal="left" vertical="center" wrapText="1"/>
    </xf>
    <xf numFmtId="0" fontId="5" fillId="2" borderId="24" xfId="3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49" fontId="5" fillId="2" borderId="17" xfId="3" applyNumberFormat="1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5" fillId="0" borderId="24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5" fillId="0" borderId="26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28" xfId="0" applyFont="1" applyBorder="1" applyAlignment="1">
      <alignment horizontal="center" vertical="center" wrapText="1"/>
    </xf>
    <xf numFmtId="49" fontId="5" fillId="0" borderId="2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</cellXfs>
  <cellStyles count="6">
    <cellStyle name="Звичайний" xfId="0" builtinId="0"/>
    <cellStyle name="Обычный 2" xfId="2" xr:uid="{00000000-0005-0000-0000-000001000000}"/>
    <cellStyle name="Обычный 3" xfId="4" xr:uid="{00000000-0005-0000-0000-000002000000}"/>
    <cellStyle name="Обычный 4" xfId="5" xr:uid="{00000000-0005-0000-0000-000003000000}"/>
    <cellStyle name="Обычный_18.ДЕПОЗИТИ на 30.06" xfId="1" xr:uid="{00000000-0005-0000-0000-000004000000}"/>
    <cellStyle name="Обычный_ФЗП на 01122014" xfId="3" xr:uid="{00000000-0005-0000-0000-000005000000}"/>
  </cellStyles>
  <dxfs count="0"/>
  <tableStyles count="0" defaultTableStyle="TableStyleMedium2" defaultPivotStyle="PivotStyleLight16"/>
  <colors>
    <mruColors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2" name="Текст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 txBox="1">
          <a:spLocks noChangeArrowheads="1"/>
        </xdr:cNvSpPr>
      </xdr:nvSpPr>
      <xdr:spPr bwMode="auto">
        <a:xfrm>
          <a:off x="807720" y="0"/>
          <a:ext cx="81534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8080" mc:Ignorable="a14" a14:legacySpreadsheetColorIndex="2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ru-R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Настройка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3" name="Текст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SpPr txBox="1">
          <a:spLocks noChangeArrowheads="1"/>
        </xdr:cNvSpPr>
      </xdr:nvSpPr>
      <xdr:spPr bwMode="auto">
        <a:xfrm>
          <a:off x="0" y="0"/>
          <a:ext cx="80772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808080" mc:Ignorable="a14" a14:legacySpreadsheetColorIndex="23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36576" tIns="32004" rIns="36576" bIns="32004" anchor="ctr" upright="1"/>
        <a:lstStyle/>
        <a:p>
          <a:pPr algn="ctr" rtl="0">
            <a:defRPr sz="1000"/>
          </a:pPr>
          <a:r>
            <a:rPr lang="ru-RU" sz="1200" b="1" i="0" u="none" strike="noStrike" baseline="0">
              <a:solidFill>
                <a:srgbClr val="000000"/>
              </a:solidFill>
              <a:latin typeface="Arial"/>
              <a:cs typeface="Arial"/>
            </a:rPr>
            <a:t>Оновити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79"/>
  <sheetViews>
    <sheetView tabSelected="1" zoomScaleNormal="100" workbookViewId="0">
      <selection activeCell="C75" sqref="C75"/>
    </sheetView>
  </sheetViews>
  <sheetFormatPr defaultColWidth="9.109375" defaultRowHeight="13.2" x14ac:dyDescent="0.25"/>
  <cols>
    <col min="1" max="1" width="43.88671875" style="3" customWidth="1"/>
    <col min="2" max="2" width="35.88671875" style="3" customWidth="1"/>
    <col min="3" max="3" width="11.109375" style="24" customWidth="1"/>
    <col min="4" max="4" width="11.109375" style="25" customWidth="1"/>
    <col min="5" max="7" width="11.109375" style="3" customWidth="1"/>
    <col min="8" max="16384" width="9.109375" style="3"/>
  </cols>
  <sheetData>
    <row r="1" spans="1:4" s="10" customFormat="1" ht="59.25" customHeight="1" thickBot="1" x14ac:dyDescent="0.3">
      <c r="A1" s="95" t="s">
        <v>47</v>
      </c>
      <c r="B1" s="95"/>
      <c r="C1" s="8"/>
      <c r="D1" s="9"/>
    </row>
    <row r="2" spans="1:4" s="10" customFormat="1" x14ac:dyDescent="0.25">
      <c r="A2" s="87" t="s">
        <v>7</v>
      </c>
      <c r="B2" s="89" t="s">
        <v>8</v>
      </c>
      <c r="C2" s="8"/>
      <c r="D2" s="9"/>
    </row>
    <row r="3" spans="1:4" s="10" customFormat="1" ht="13.8" thickBot="1" x14ac:dyDescent="0.3">
      <c r="A3" s="88"/>
      <c r="B3" s="90"/>
      <c r="C3" s="8"/>
      <c r="D3" s="9"/>
    </row>
    <row r="4" spans="1:4" s="10" customFormat="1" ht="13.8" thickBot="1" x14ac:dyDescent="0.3">
      <c r="A4" s="91" t="s">
        <v>9</v>
      </c>
      <c r="B4" s="92"/>
      <c r="C4" s="8"/>
      <c r="D4" s="9"/>
    </row>
    <row r="5" spans="1:4" s="10" customFormat="1" ht="15" customHeight="1" x14ac:dyDescent="0.25">
      <c r="A5" s="11" t="s">
        <v>54</v>
      </c>
      <c r="B5" s="12">
        <v>4.2212066800506196E-2</v>
      </c>
      <c r="C5" s="8"/>
      <c r="D5" s="9"/>
    </row>
    <row r="6" spans="1:4" s="10" customFormat="1" ht="15" customHeight="1" x14ac:dyDescent="0.25">
      <c r="A6" s="13" t="s">
        <v>64</v>
      </c>
      <c r="B6" s="14">
        <v>9.3122405097306321E-3</v>
      </c>
      <c r="C6" s="8"/>
      <c r="D6" s="9"/>
    </row>
    <row r="7" spans="1:4" s="10" customFormat="1" ht="15" customHeight="1" x14ac:dyDescent="0.25">
      <c r="A7" s="13" t="s">
        <v>10</v>
      </c>
      <c r="B7" s="14">
        <v>3.407929362678444E-2</v>
      </c>
      <c r="C7" s="8"/>
      <c r="D7" s="9"/>
    </row>
    <row r="8" spans="1:4" s="10" customFormat="1" ht="15" customHeight="1" x14ac:dyDescent="0.25">
      <c r="A8" s="13" t="s">
        <v>65</v>
      </c>
      <c r="B8" s="14">
        <v>3.0162998999936054E-2</v>
      </c>
      <c r="C8" s="8"/>
      <c r="D8" s="9"/>
    </row>
    <row r="9" spans="1:4" s="10" customFormat="1" ht="15" customHeight="1" x14ac:dyDescent="0.25">
      <c r="A9" s="13" t="s">
        <v>11</v>
      </c>
      <c r="B9" s="14">
        <v>1.2270194937223731E-2</v>
      </c>
      <c r="C9" s="8"/>
      <c r="D9" s="9"/>
    </row>
    <row r="10" spans="1:4" s="10" customFormat="1" ht="15" customHeight="1" x14ac:dyDescent="0.25">
      <c r="A10" s="13" t="s">
        <v>66</v>
      </c>
      <c r="B10" s="14">
        <v>2.1703688207033844E-2</v>
      </c>
      <c r="C10" s="8"/>
      <c r="D10" s="9"/>
    </row>
    <row r="11" spans="1:4" s="10" customFormat="1" ht="15" customHeight="1" x14ac:dyDescent="0.25">
      <c r="A11" s="13" t="s">
        <v>67</v>
      </c>
      <c r="B11" s="14">
        <v>2.565781733890697E-3</v>
      </c>
      <c r="C11" s="8"/>
      <c r="D11" s="9"/>
    </row>
    <row r="12" spans="1:4" s="10" customFormat="1" ht="15" customHeight="1" x14ac:dyDescent="0.25">
      <c r="A12" s="13" t="s">
        <v>60</v>
      </c>
      <c r="B12" s="14">
        <v>3.2809586881576286E-2</v>
      </c>
      <c r="C12" s="8"/>
      <c r="D12" s="9"/>
    </row>
    <row r="13" spans="1:4" s="10" customFormat="1" ht="15" customHeight="1" x14ac:dyDescent="0.25">
      <c r="A13" s="13" t="s">
        <v>68</v>
      </c>
      <c r="B13" s="14">
        <v>1.0431462138551048E-2</v>
      </c>
      <c r="C13" s="8"/>
      <c r="D13" s="9"/>
    </row>
    <row r="14" spans="1:4" s="10" customFormat="1" ht="15" customHeight="1" x14ac:dyDescent="0.25">
      <c r="A14" s="15" t="s">
        <v>69</v>
      </c>
      <c r="B14" s="14">
        <v>2.7994996657649159E-2</v>
      </c>
      <c r="C14" s="8"/>
      <c r="D14" s="9"/>
    </row>
    <row r="15" spans="1:4" s="10" customFormat="1" ht="15" customHeight="1" x14ac:dyDescent="0.25">
      <c r="A15" s="13" t="s">
        <v>70</v>
      </c>
      <c r="B15" s="14">
        <v>5.3675128291093754E-3</v>
      </c>
      <c r="C15" s="8"/>
      <c r="D15" s="9"/>
    </row>
    <row r="16" spans="1:4" s="10" customFormat="1" ht="15" customHeight="1" x14ac:dyDescent="0.25">
      <c r="A16" s="13" t="s">
        <v>59</v>
      </c>
      <c r="B16" s="14">
        <v>2.8123005830952889E-2</v>
      </c>
      <c r="C16" s="8"/>
      <c r="D16" s="9"/>
    </row>
    <row r="17" spans="1:4" s="10" customFormat="1" ht="15" customHeight="1" x14ac:dyDescent="0.25">
      <c r="A17" s="13" t="s">
        <v>12</v>
      </c>
      <c r="B17" s="14">
        <v>6.1952368429675298E-3</v>
      </c>
      <c r="C17" s="8"/>
      <c r="D17" s="9"/>
    </row>
    <row r="18" spans="1:4" s="10" customFormat="1" ht="15" customHeight="1" x14ac:dyDescent="0.25">
      <c r="A18" s="13" t="s">
        <v>71</v>
      </c>
      <c r="B18" s="14">
        <v>8.3824094058164572E-3</v>
      </c>
      <c r="C18" s="8"/>
      <c r="D18" s="9"/>
    </row>
    <row r="19" spans="1:4" s="10" customFormat="1" ht="15" customHeight="1" x14ac:dyDescent="0.25">
      <c r="A19" s="13" t="s">
        <v>72</v>
      </c>
      <c r="B19" s="14">
        <v>5.8423354959117341E-3</v>
      </c>
      <c r="C19" s="8"/>
      <c r="D19" s="9"/>
    </row>
    <row r="20" spans="1:4" s="10" customFormat="1" ht="15" customHeight="1" x14ac:dyDescent="0.25">
      <c r="A20" s="13" t="s">
        <v>73</v>
      </c>
      <c r="B20" s="14">
        <v>1.5303747108202845E-2</v>
      </c>
      <c r="C20" s="8"/>
      <c r="D20" s="9"/>
    </row>
    <row r="21" spans="1:4" s="10" customFormat="1" ht="15" customHeight="1" x14ac:dyDescent="0.25">
      <c r="A21" s="13" t="s">
        <v>74</v>
      </c>
      <c r="B21" s="14">
        <v>2.6058560640533933E-2</v>
      </c>
      <c r="C21" s="8"/>
      <c r="D21" s="9"/>
    </row>
    <row r="22" spans="1:4" s="10" customFormat="1" ht="15" customHeight="1" x14ac:dyDescent="0.25">
      <c r="A22" s="13" t="s">
        <v>14</v>
      </c>
      <c r="B22" s="14">
        <v>7.9533199623233099E-3</v>
      </c>
      <c r="C22" s="8"/>
      <c r="D22" s="9"/>
    </row>
    <row r="23" spans="1:4" s="10" customFormat="1" ht="15" customHeight="1" x14ac:dyDescent="0.25">
      <c r="A23" s="13" t="s">
        <v>55</v>
      </c>
      <c r="B23" s="14">
        <v>2.6191988592716445E-2</v>
      </c>
      <c r="C23" s="8"/>
      <c r="D23" s="9"/>
    </row>
    <row r="24" spans="1:4" s="10" customFormat="1" ht="15" customHeight="1" x14ac:dyDescent="0.25">
      <c r="A24" s="13" t="s">
        <v>75</v>
      </c>
      <c r="B24" s="14">
        <v>7.0119743958013932E-3</v>
      </c>
      <c r="C24" s="8"/>
      <c r="D24" s="9"/>
    </row>
    <row r="25" spans="1:4" s="10" customFormat="1" ht="15" customHeight="1" x14ac:dyDescent="0.25">
      <c r="A25" s="13" t="s">
        <v>56</v>
      </c>
      <c r="B25" s="14">
        <v>4.2354190373955859E-2</v>
      </c>
      <c r="C25" s="8"/>
      <c r="D25" s="9"/>
    </row>
    <row r="26" spans="1:4" s="10" customFormat="1" ht="15" customHeight="1" x14ac:dyDescent="0.25">
      <c r="A26" s="13" t="s">
        <v>76</v>
      </c>
      <c r="B26" s="14">
        <v>2.6434890786577753E-3</v>
      </c>
      <c r="C26" s="8"/>
      <c r="D26" s="9"/>
    </row>
    <row r="27" spans="1:4" s="10" customFormat="1" ht="15" customHeight="1" x14ac:dyDescent="0.25">
      <c r="A27" s="13" t="s">
        <v>77</v>
      </c>
      <c r="B27" s="14">
        <v>1.8260415602484741E-2</v>
      </c>
      <c r="C27" s="8"/>
      <c r="D27" s="9"/>
    </row>
    <row r="28" spans="1:4" s="10" customFormat="1" ht="15" customHeight="1" x14ac:dyDescent="0.25">
      <c r="A28" s="13" t="s">
        <v>78</v>
      </c>
      <c r="B28" s="14">
        <v>2.2034079270252274E-2</v>
      </c>
      <c r="C28" s="8"/>
      <c r="D28" s="9"/>
    </row>
    <row r="29" spans="1:4" s="10" customFormat="1" ht="15" customHeight="1" x14ac:dyDescent="0.25">
      <c r="A29" s="13" t="s">
        <v>19</v>
      </c>
      <c r="B29" s="14">
        <v>1.3646136578044917E-2</v>
      </c>
      <c r="C29" s="8"/>
      <c r="D29" s="9"/>
    </row>
    <row r="30" spans="1:4" s="10" customFormat="1" ht="15" customHeight="1" x14ac:dyDescent="0.25">
      <c r="A30" s="13" t="s">
        <v>20</v>
      </c>
      <c r="B30" s="14">
        <v>1.5904040727624649E-2</v>
      </c>
      <c r="C30" s="8"/>
      <c r="D30" s="9"/>
    </row>
    <row r="31" spans="1:4" s="10" customFormat="1" ht="15" customHeight="1" x14ac:dyDescent="0.25">
      <c r="A31" s="13" t="s">
        <v>21</v>
      </c>
      <c r="B31" s="14">
        <v>2.8158094340735148E-3</v>
      </c>
      <c r="C31" s="8"/>
      <c r="D31" s="9"/>
    </row>
    <row r="32" spans="1:4" s="10" customFormat="1" ht="15" customHeight="1" x14ac:dyDescent="0.25">
      <c r="A32" s="13" t="s">
        <v>79</v>
      </c>
      <c r="B32" s="14">
        <v>1.3209947578799574E-2</v>
      </c>
      <c r="C32" s="8"/>
      <c r="D32" s="9"/>
    </row>
    <row r="33" spans="1:4" s="10" customFormat="1" ht="15" customHeight="1" x14ac:dyDescent="0.25">
      <c r="A33" s="13" t="s">
        <v>57</v>
      </c>
      <c r="B33" s="14">
        <v>9.0684890922387906E-2</v>
      </c>
      <c r="C33" s="8"/>
      <c r="D33" s="9"/>
    </row>
    <row r="34" spans="1:4" s="10" customFormat="1" ht="15" customHeight="1" x14ac:dyDescent="0.25">
      <c r="A34" s="13" t="s">
        <v>80</v>
      </c>
      <c r="B34" s="14">
        <v>6.4682210567772406E-3</v>
      </c>
      <c r="C34" s="8"/>
      <c r="D34" s="9"/>
    </row>
    <row r="35" spans="1:4" s="10" customFormat="1" ht="15" customHeight="1" x14ac:dyDescent="0.25">
      <c r="A35" s="13" t="s">
        <v>81</v>
      </c>
      <c r="B35" s="14">
        <v>6.6047398117667182E-3</v>
      </c>
      <c r="C35" s="8"/>
      <c r="D35" s="9"/>
    </row>
    <row r="36" spans="1:4" s="10" customFormat="1" ht="15" customHeight="1" x14ac:dyDescent="0.25">
      <c r="A36" s="13" t="s">
        <v>22</v>
      </c>
      <c r="B36" s="14">
        <v>1.2617335072888338E-2</v>
      </c>
      <c r="C36" s="8"/>
      <c r="D36" s="9"/>
    </row>
    <row r="37" spans="1:4" s="10" customFormat="1" ht="15" customHeight="1" x14ac:dyDescent="0.25">
      <c r="A37" s="13" t="s">
        <v>23</v>
      </c>
      <c r="B37" s="14">
        <v>2.5028825674898822E-2</v>
      </c>
      <c r="C37" s="8"/>
      <c r="D37" s="9"/>
    </row>
    <row r="38" spans="1:4" s="10" customFormat="1" ht="15" customHeight="1" x14ac:dyDescent="0.25">
      <c r="A38" s="13" t="s">
        <v>24</v>
      </c>
      <c r="B38" s="14">
        <v>2.1390080647016974E-2</v>
      </c>
      <c r="C38" s="8"/>
      <c r="D38" s="9"/>
    </row>
    <row r="39" spans="1:4" s="10" customFormat="1" ht="15" customHeight="1" x14ac:dyDescent="0.25">
      <c r="A39" s="13" t="s">
        <v>82</v>
      </c>
      <c r="B39" s="14">
        <v>3.7935281145597313E-2</v>
      </c>
      <c r="C39" s="8"/>
      <c r="D39" s="9"/>
    </row>
    <row r="40" spans="1:4" s="10" customFormat="1" ht="15" customHeight="1" x14ac:dyDescent="0.25">
      <c r="A40" s="16" t="s">
        <v>61</v>
      </c>
      <c r="B40" s="14">
        <v>5.8855172632463178E-3</v>
      </c>
      <c r="C40" s="8"/>
      <c r="D40" s="9"/>
    </row>
    <row r="41" spans="1:4" s="10" customFormat="1" ht="15" customHeight="1" x14ac:dyDescent="0.25">
      <c r="A41" s="16" t="s">
        <v>83</v>
      </c>
      <c r="B41" s="14">
        <v>3.2074107501408643E-3</v>
      </c>
      <c r="C41" s="8"/>
      <c r="D41" s="9"/>
    </row>
    <row r="42" spans="1:4" s="10" customFormat="1" ht="15" customHeight="1" x14ac:dyDescent="0.25">
      <c r="A42" s="16" t="s">
        <v>40</v>
      </c>
      <c r="B42" s="14">
        <v>5.421937263088969E-3</v>
      </c>
      <c r="C42" s="8"/>
      <c r="D42" s="9"/>
    </row>
    <row r="43" spans="1:4" s="10" customFormat="1" ht="15" customHeight="1" x14ac:dyDescent="0.25">
      <c r="A43" s="16" t="s">
        <v>39</v>
      </c>
      <c r="B43" s="14">
        <v>9.1851865398824575E-2</v>
      </c>
      <c r="C43" s="8"/>
      <c r="D43" s="9"/>
    </row>
    <row r="44" spans="1:4" s="10" customFormat="1" ht="14.25" customHeight="1" x14ac:dyDescent="0.25">
      <c r="A44" s="16" t="s">
        <v>58</v>
      </c>
      <c r="B44" s="14">
        <v>2.5303403998680613E-2</v>
      </c>
      <c r="C44" s="8"/>
      <c r="D44" s="9"/>
    </row>
    <row r="45" spans="1:4" s="10" customFormat="1" ht="15.75" customHeight="1" x14ac:dyDescent="0.25">
      <c r="A45" s="16" t="s">
        <v>84</v>
      </c>
      <c r="B45" s="14">
        <v>3.3633605014133693E-3</v>
      </c>
      <c r="C45" s="8"/>
      <c r="D45" s="9"/>
    </row>
    <row r="46" spans="1:4" s="10" customFormat="1" ht="15.75" customHeight="1" x14ac:dyDescent="0.25">
      <c r="A46" s="16" t="s">
        <v>85</v>
      </c>
      <c r="B46" s="14">
        <v>1.3728557921229109E-2</v>
      </c>
      <c r="C46" s="8"/>
      <c r="D46" s="9"/>
    </row>
    <row r="47" spans="1:4" s="10" customFormat="1" ht="17.25" customHeight="1" x14ac:dyDescent="0.25">
      <c r="A47" s="16" t="s">
        <v>25</v>
      </c>
      <c r="B47" s="14">
        <v>2.8069260646874893E-2</v>
      </c>
      <c r="C47" s="8"/>
      <c r="D47" s="9"/>
    </row>
    <row r="48" spans="1:4" s="10" customFormat="1" ht="15" customHeight="1" x14ac:dyDescent="0.25">
      <c r="A48" s="16" t="s">
        <v>86</v>
      </c>
      <c r="B48" s="14">
        <v>7.3664243843317531E-2</v>
      </c>
      <c r="C48" s="8"/>
      <c r="D48" s="9"/>
    </row>
    <row r="49" spans="1:4" s="10" customFormat="1" ht="15" customHeight="1" x14ac:dyDescent="0.25">
      <c r="A49" s="16" t="s">
        <v>26</v>
      </c>
      <c r="B49" s="14">
        <v>7.2937453973783038E-3</v>
      </c>
      <c r="C49" s="8"/>
      <c r="D49" s="9"/>
    </row>
    <row r="50" spans="1:4" s="10" customFormat="1" ht="15" customHeight="1" x14ac:dyDescent="0.25">
      <c r="A50" s="16" t="s">
        <v>27</v>
      </c>
      <c r="B50" s="14">
        <v>7.434579507039317E-3</v>
      </c>
      <c r="C50" s="8"/>
      <c r="D50" s="9"/>
    </row>
    <row r="51" spans="1:4" s="10" customFormat="1" ht="15" customHeight="1" x14ac:dyDescent="0.25">
      <c r="A51" s="16" t="s">
        <v>28</v>
      </c>
      <c r="B51" s="14">
        <v>1.3336468889462109E-2</v>
      </c>
      <c r="C51" s="8"/>
      <c r="D51" s="9"/>
    </row>
    <row r="52" spans="1:4" s="10" customFormat="1" ht="15" customHeight="1" thickBot="1" x14ac:dyDescent="0.3">
      <c r="A52" s="16" t="s">
        <v>29</v>
      </c>
      <c r="B52" s="14">
        <v>6.3559146629658166E-3</v>
      </c>
      <c r="C52" s="8"/>
      <c r="D52" s="9"/>
    </row>
    <row r="53" spans="1:4" s="10" customFormat="1" ht="15" customHeight="1" thickBot="1" x14ac:dyDescent="0.3">
      <c r="A53" s="93" t="s">
        <v>30</v>
      </c>
      <c r="B53" s="94"/>
      <c r="C53" s="8"/>
      <c r="D53" s="9"/>
    </row>
    <row r="54" spans="1:4" s="10" customFormat="1" ht="15" customHeight="1" x14ac:dyDescent="0.25">
      <c r="A54" s="17" t="s">
        <v>17</v>
      </c>
      <c r="B54" s="12">
        <v>5.1863924906369692E-3</v>
      </c>
      <c r="C54" s="8"/>
      <c r="D54" s="9"/>
    </row>
    <row r="55" spans="1:4" s="10" customFormat="1" ht="15" customHeight="1" x14ac:dyDescent="0.25">
      <c r="A55" s="18" t="s">
        <v>43</v>
      </c>
      <c r="B55" s="19">
        <v>2.5158311330594043E-3</v>
      </c>
      <c r="C55" s="8"/>
      <c r="D55" s="9"/>
    </row>
    <row r="56" spans="1:4" s="10" customFormat="1" ht="15" customHeight="1" x14ac:dyDescent="0.25">
      <c r="A56" s="18" t="s">
        <v>42</v>
      </c>
      <c r="B56" s="19">
        <v>3.0300221135356503E-3</v>
      </c>
      <c r="C56" s="8"/>
      <c r="D56" s="9"/>
    </row>
    <row r="57" spans="1:4" s="10" customFormat="1" ht="15" customHeight="1" x14ac:dyDescent="0.25">
      <c r="A57" s="18" t="s">
        <v>13</v>
      </c>
      <c r="B57" s="19">
        <v>2.8909761081025976E-3</v>
      </c>
      <c r="C57" s="8"/>
      <c r="D57" s="9"/>
    </row>
    <row r="58" spans="1:4" s="10" customFormat="1" ht="15" customHeight="1" x14ac:dyDescent="0.25">
      <c r="A58" s="13" t="s">
        <v>18</v>
      </c>
      <c r="B58" s="14">
        <v>3.8627753427262325E-3</v>
      </c>
      <c r="C58" s="8"/>
      <c r="D58" s="9"/>
    </row>
    <row r="59" spans="1:4" s="10" customFormat="1" ht="15" customHeight="1" x14ac:dyDescent="0.25">
      <c r="A59" s="13" t="s">
        <v>15</v>
      </c>
      <c r="B59" s="14">
        <v>7.5242985703230975E-5</v>
      </c>
      <c r="C59" s="8"/>
      <c r="D59" s="9"/>
    </row>
    <row r="60" spans="1:4" s="10" customFormat="1" ht="15" customHeight="1" x14ac:dyDescent="0.25">
      <c r="A60" s="20" t="s">
        <v>48</v>
      </c>
      <c r="B60" s="19">
        <v>3.0467198398555307E-5</v>
      </c>
      <c r="C60" s="8"/>
      <c r="D60" s="9"/>
    </row>
    <row r="61" spans="1:4" s="10" customFormat="1" ht="15" customHeight="1" x14ac:dyDescent="0.25">
      <c r="A61" s="21" t="s">
        <v>16</v>
      </c>
      <c r="B61" s="14">
        <v>9.2567832280921066E-4</v>
      </c>
      <c r="C61" s="8"/>
      <c r="D61" s="9"/>
    </row>
    <row r="62" spans="1:4" s="10" customFormat="1" ht="15" customHeight="1" x14ac:dyDescent="0.25">
      <c r="A62" s="21" t="s">
        <v>87</v>
      </c>
      <c r="B62" s="14">
        <v>3.8719572441615289E-4</v>
      </c>
      <c r="C62" s="8"/>
      <c r="D62" s="9"/>
    </row>
    <row r="63" spans="1:4" s="10" customFormat="1" ht="15" customHeight="1" x14ac:dyDescent="0.25">
      <c r="A63" s="21" t="s">
        <v>62</v>
      </c>
      <c r="B63" s="14">
        <v>3.4447867557319716E-20</v>
      </c>
      <c r="C63" s="8"/>
      <c r="D63" s="9"/>
    </row>
    <row r="64" spans="1:4" s="10" customFormat="1" ht="15" customHeight="1" x14ac:dyDescent="0.25">
      <c r="A64" s="21" t="s">
        <v>88</v>
      </c>
      <c r="B64" s="14">
        <v>7.5523106848612655E-5</v>
      </c>
      <c r="C64" s="8"/>
      <c r="D64" s="9"/>
    </row>
    <row r="65" spans="1:6" s="10" customFormat="1" ht="15" customHeight="1" x14ac:dyDescent="0.25">
      <c r="A65" s="21" t="s">
        <v>89</v>
      </c>
      <c r="B65" s="14">
        <v>6.1667841887646591E-4</v>
      </c>
      <c r="C65" s="8"/>
      <c r="D65" s="9"/>
    </row>
    <row r="66" spans="1:6" s="10" customFormat="1" ht="15" customHeight="1" x14ac:dyDescent="0.25">
      <c r="A66" s="21" t="s">
        <v>90</v>
      </c>
      <c r="B66" s="14">
        <v>2.409929044747568E-3</v>
      </c>
      <c r="C66" s="8"/>
      <c r="D66" s="9"/>
    </row>
    <row r="67" spans="1:6" s="10" customFormat="1" ht="15" customHeight="1" x14ac:dyDescent="0.25">
      <c r="A67" s="21" t="s">
        <v>91</v>
      </c>
      <c r="B67" s="14">
        <v>4.4540108634287534E-4</v>
      </c>
      <c r="C67" s="8"/>
      <c r="D67" s="9"/>
    </row>
    <row r="68" spans="1:6" s="10" customFormat="1" x14ac:dyDescent="0.25">
      <c r="A68" s="21" t="s">
        <v>63</v>
      </c>
      <c r="B68" s="14">
        <v>5.0285403176286219E-6</v>
      </c>
      <c r="C68" s="8"/>
      <c r="D68" s="9"/>
    </row>
    <row r="69" spans="1:6" s="10" customFormat="1" ht="15" customHeight="1" x14ac:dyDescent="0.25">
      <c r="A69" s="21" t="s">
        <v>92</v>
      </c>
      <c r="B69" s="14">
        <v>2.4564722408261882E-4</v>
      </c>
      <c r="C69" s="8"/>
      <c r="D69" s="9"/>
      <c r="F69" s="9"/>
    </row>
    <row r="70" spans="1:6" s="10" customFormat="1" ht="15" customHeight="1" x14ac:dyDescent="0.25">
      <c r="A70" s="21" t="s">
        <v>93</v>
      </c>
      <c r="B70" s="14">
        <v>9.3005010371865416E-5</v>
      </c>
      <c r="C70" s="8"/>
      <c r="D70" s="9"/>
    </row>
    <row r="71" spans="1:6" s="10" customFormat="1" ht="15" customHeight="1" x14ac:dyDescent="0.25">
      <c r="A71" s="21" t="s">
        <v>94</v>
      </c>
      <c r="B71" s="14">
        <v>2.6908790333128433E-4</v>
      </c>
      <c r="C71" s="8"/>
      <c r="D71" s="9"/>
    </row>
    <row r="72" spans="1:6" s="10" customFormat="1" ht="15" customHeight="1" x14ac:dyDescent="0.25">
      <c r="A72" s="21" t="s">
        <v>95</v>
      </c>
      <c r="B72" s="14">
        <v>2.6470180210767759E-4</v>
      </c>
      <c r="C72" s="8"/>
      <c r="D72" s="9"/>
      <c r="F72" s="9"/>
    </row>
    <row r="73" spans="1:6" s="10" customFormat="1" ht="15" customHeight="1" thickBot="1" x14ac:dyDescent="0.3">
      <c r="A73" s="21" t="s">
        <v>96</v>
      </c>
      <c r="B73" s="14">
        <v>1.8426582747909495E-4</v>
      </c>
      <c r="C73" s="8"/>
      <c r="D73" s="9"/>
    </row>
    <row r="74" spans="1:6" ht="13.8" thickBot="1" x14ac:dyDescent="0.3">
      <c r="A74" s="22" t="s">
        <v>31</v>
      </c>
      <c r="B74" s="23">
        <f>SUM(B5:B52,B54:B73)</f>
        <v>1</v>
      </c>
      <c r="C74" s="8"/>
      <c r="D74" s="9"/>
      <c r="E74" s="10"/>
      <c r="F74" s="9"/>
    </row>
    <row r="75" spans="1:6" x14ac:dyDescent="0.25">
      <c r="F75" s="25"/>
    </row>
    <row r="76" spans="1:6" s="5" customFormat="1" x14ac:dyDescent="0.25">
      <c r="A76" s="3" t="s">
        <v>41</v>
      </c>
      <c r="B76" s="3"/>
      <c r="C76" s="4"/>
    </row>
    <row r="77" spans="1:6" s="5" customFormat="1" x14ac:dyDescent="0.25">
      <c r="A77" s="3" t="s">
        <v>33</v>
      </c>
      <c r="B77" s="6" t="s">
        <v>97</v>
      </c>
      <c r="C77" s="7"/>
    </row>
    <row r="79" spans="1:6" x14ac:dyDescent="0.25">
      <c r="A79" s="86"/>
      <c r="B79" s="86"/>
    </row>
  </sheetData>
  <mergeCells count="6">
    <mergeCell ref="A1:B1"/>
    <mergeCell ref="A79:B79"/>
    <mergeCell ref="A2:A3"/>
    <mergeCell ref="B2:B3"/>
    <mergeCell ref="A4:B4"/>
    <mergeCell ref="A53:B53"/>
  </mergeCells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1"/>
  <sheetViews>
    <sheetView zoomScale="90" zoomScaleNormal="90" workbookViewId="0">
      <selection activeCell="A23" sqref="A22:A23"/>
    </sheetView>
  </sheetViews>
  <sheetFormatPr defaultColWidth="9.109375" defaultRowHeight="13.2" x14ac:dyDescent="0.25"/>
  <cols>
    <col min="1" max="1" width="31.109375" style="5" customWidth="1"/>
    <col min="2" max="2" width="13.109375" style="5" customWidth="1"/>
    <col min="3" max="3" width="23" style="26" customWidth="1"/>
    <col min="4" max="4" width="13.88671875" style="5" bestFit="1" customWidth="1"/>
    <col min="5" max="6" width="15.44140625" style="5" bestFit="1" customWidth="1"/>
    <col min="7" max="7" width="11.6640625" style="5" bestFit="1" customWidth="1"/>
    <col min="8" max="16384" width="9.109375" style="5"/>
  </cols>
  <sheetData>
    <row r="1" spans="1:7" s="27" customFormat="1" ht="63.75" customHeight="1" thickBot="1" x14ac:dyDescent="0.3">
      <c r="A1" s="98" t="s">
        <v>49</v>
      </c>
      <c r="B1" s="98"/>
      <c r="C1" s="98"/>
      <c r="D1" s="26"/>
    </row>
    <row r="2" spans="1:7" ht="26.25" customHeight="1" thickBot="1" x14ac:dyDescent="0.3">
      <c r="A2" s="28" t="s">
        <v>1</v>
      </c>
      <c r="B2" s="29" t="s">
        <v>2</v>
      </c>
      <c r="C2" s="30" t="s">
        <v>3</v>
      </c>
    </row>
    <row r="3" spans="1:7" ht="26.25" customHeight="1" thickBot="1" x14ac:dyDescent="0.3">
      <c r="A3" s="31" t="s">
        <v>98</v>
      </c>
      <c r="B3" s="32" t="s">
        <v>4</v>
      </c>
      <c r="C3" s="33">
        <v>145846500</v>
      </c>
      <c r="D3" s="34"/>
    </row>
    <row r="4" spans="1:7" ht="26.25" customHeight="1" thickBot="1" x14ac:dyDescent="0.3">
      <c r="A4" s="31" t="s">
        <v>99</v>
      </c>
      <c r="B4" s="32" t="s">
        <v>4</v>
      </c>
      <c r="C4" s="33">
        <v>104293874</v>
      </c>
      <c r="D4" s="34"/>
    </row>
    <row r="5" spans="1:7" ht="26.25" customHeight="1" x14ac:dyDescent="0.25">
      <c r="A5" s="96" t="s">
        <v>100</v>
      </c>
      <c r="B5" s="35" t="s">
        <v>4</v>
      </c>
      <c r="C5" s="36">
        <v>137622500</v>
      </c>
      <c r="D5" s="34"/>
      <c r="E5" s="34"/>
    </row>
    <row r="6" spans="1:7" ht="26.25" customHeight="1" thickBot="1" x14ac:dyDescent="0.3">
      <c r="A6" s="97"/>
      <c r="B6" s="38" t="s">
        <v>44</v>
      </c>
      <c r="C6" s="39">
        <v>1878277.56</v>
      </c>
      <c r="D6" s="34"/>
      <c r="E6" s="34"/>
      <c r="F6" s="34"/>
    </row>
    <row r="7" spans="1:7" ht="26.25" customHeight="1" thickBot="1" x14ac:dyDescent="0.3">
      <c r="A7" s="31" t="s">
        <v>101</v>
      </c>
      <c r="B7" s="32" t="s">
        <v>4</v>
      </c>
      <c r="C7" s="33">
        <v>119531000</v>
      </c>
      <c r="D7" s="34"/>
    </row>
    <row r="8" spans="1:7" ht="26.25" customHeight="1" thickBot="1" x14ac:dyDescent="0.3">
      <c r="A8" s="37" t="s">
        <v>102</v>
      </c>
      <c r="B8" s="40" t="s">
        <v>4</v>
      </c>
      <c r="C8" s="41">
        <v>4290000</v>
      </c>
      <c r="D8" s="34"/>
      <c r="E8" s="34"/>
      <c r="F8" s="34"/>
      <c r="G8" s="34"/>
    </row>
    <row r="9" spans="1:7" ht="26.25" customHeight="1" thickBot="1" x14ac:dyDescent="0.3">
      <c r="A9" s="31" t="s">
        <v>103</v>
      </c>
      <c r="B9" s="32" t="s">
        <v>4</v>
      </c>
      <c r="C9" s="33">
        <v>36490000</v>
      </c>
      <c r="D9" s="34"/>
      <c r="E9" s="34"/>
      <c r="F9" s="34"/>
    </row>
    <row r="10" spans="1:7" ht="26.25" customHeight="1" thickBot="1" x14ac:dyDescent="0.3">
      <c r="A10" s="31" t="s">
        <v>104</v>
      </c>
      <c r="B10" s="32" t="s">
        <v>4</v>
      </c>
      <c r="C10" s="33">
        <v>114666000</v>
      </c>
      <c r="D10" s="34"/>
    </row>
    <row r="11" spans="1:7" ht="26.25" customHeight="1" thickBot="1" x14ac:dyDescent="0.3">
      <c r="A11" s="31" t="s">
        <v>45</v>
      </c>
      <c r="B11" s="32" t="s">
        <v>4</v>
      </c>
      <c r="C11" s="33">
        <v>16850000</v>
      </c>
      <c r="D11" s="34"/>
    </row>
    <row r="12" spans="1:7" ht="26.25" customHeight="1" thickBot="1" x14ac:dyDescent="0.3">
      <c r="A12" s="31" t="s">
        <v>105</v>
      </c>
      <c r="B12" s="32" t="s">
        <v>4</v>
      </c>
      <c r="C12" s="33">
        <v>6500000</v>
      </c>
      <c r="D12" s="34"/>
    </row>
    <row r="13" spans="1:7" ht="26.25" customHeight="1" thickBot="1" x14ac:dyDescent="0.3">
      <c r="A13" s="31" t="s">
        <v>46</v>
      </c>
      <c r="B13" s="32" t="s">
        <v>4</v>
      </c>
      <c r="C13" s="33">
        <v>7600000</v>
      </c>
      <c r="D13" s="34"/>
    </row>
    <row r="14" spans="1:7" ht="26.25" customHeight="1" thickBot="1" x14ac:dyDescent="0.3">
      <c r="A14" s="31" t="s">
        <v>106</v>
      </c>
      <c r="B14" s="32" t="s">
        <v>4</v>
      </c>
      <c r="C14" s="33">
        <v>35726225</v>
      </c>
      <c r="D14" s="34"/>
      <c r="F14" s="34"/>
    </row>
    <row r="15" spans="1:7" x14ac:dyDescent="0.25">
      <c r="C15" s="42"/>
    </row>
    <row r="16" spans="1:7" x14ac:dyDescent="0.25">
      <c r="A16" s="3" t="s">
        <v>41</v>
      </c>
      <c r="B16" s="3"/>
    </row>
    <row r="17" spans="1:3" x14ac:dyDescent="0.25">
      <c r="A17" s="3" t="s">
        <v>33</v>
      </c>
      <c r="C17" s="6" t="s">
        <v>97</v>
      </c>
    </row>
    <row r="20" spans="1:3" x14ac:dyDescent="0.25">
      <c r="C20" s="42"/>
    </row>
    <row r="21" spans="1:3" x14ac:dyDescent="0.25">
      <c r="C21" s="42"/>
    </row>
  </sheetData>
  <mergeCells count="2">
    <mergeCell ref="A5:A6"/>
    <mergeCell ref="A1:C1"/>
  </mergeCells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9BE61D-7F38-4315-81F8-396775AB7921}">
  <dimension ref="A1:C8"/>
  <sheetViews>
    <sheetView zoomScaleNormal="100" workbookViewId="0">
      <selection activeCell="C8" sqref="C8"/>
    </sheetView>
  </sheetViews>
  <sheetFormatPr defaultColWidth="9.109375" defaultRowHeight="13.2" x14ac:dyDescent="0.25"/>
  <cols>
    <col min="1" max="1" width="34.88671875" style="3" customWidth="1"/>
    <col min="2" max="2" width="18.33203125" style="3" customWidth="1"/>
    <col min="3" max="3" width="16.33203125" style="3" customWidth="1"/>
    <col min="4" max="16384" width="9.109375" style="3"/>
  </cols>
  <sheetData>
    <row r="1" spans="1:3" ht="54" customHeight="1" thickBot="1" x14ac:dyDescent="0.3">
      <c r="A1" s="99" t="s">
        <v>50</v>
      </c>
      <c r="B1" s="99"/>
      <c r="C1" s="99"/>
    </row>
    <row r="2" spans="1:3" ht="36.75" customHeight="1" thickBot="1" x14ac:dyDescent="0.3">
      <c r="A2" s="43" t="s">
        <v>35</v>
      </c>
      <c r="B2" s="44" t="s">
        <v>36</v>
      </c>
      <c r="C2" s="45" t="s">
        <v>37</v>
      </c>
    </row>
    <row r="3" spans="1:3" ht="18.75" customHeight="1" x14ac:dyDescent="0.25">
      <c r="A3" s="46" t="s">
        <v>34</v>
      </c>
      <c r="B3" s="47">
        <v>941715979.21000004</v>
      </c>
      <c r="C3" s="48">
        <f>B3</f>
        <v>941715979.21000004</v>
      </c>
    </row>
    <row r="4" spans="1:3" ht="18.75" customHeight="1" thickBot="1" x14ac:dyDescent="0.3">
      <c r="A4" s="49" t="s">
        <v>38</v>
      </c>
      <c r="B4" s="50">
        <v>3848364.68</v>
      </c>
      <c r="C4" s="51">
        <v>108810972.01000001</v>
      </c>
    </row>
    <row r="5" spans="1:3" ht="18.75" customHeight="1" thickBot="1" x14ac:dyDescent="0.3">
      <c r="C5" s="52">
        <f>SUM(C3:C4)</f>
        <v>1050526951.22</v>
      </c>
    </row>
    <row r="7" spans="1:3" s="5" customFormat="1" x14ac:dyDescent="0.25">
      <c r="A7" s="3" t="s">
        <v>41</v>
      </c>
      <c r="B7" s="3"/>
      <c r="C7" s="26"/>
    </row>
    <row r="8" spans="1:3" s="5" customFormat="1" x14ac:dyDescent="0.25">
      <c r="A8" s="3" t="s">
        <v>33</v>
      </c>
      <c r="C8" s="6" t="s">
        <v>97</v>
      </c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17"/>
  <sheetViews>
    <sheetView zoomScaleNormal="100" workbookViewId="0">
      <selection activeCell="B17" sqref="B17"/>
    </sheetView>
  </sheetViews>
  <sheetFormatPr defaultColWidth="13.44140625" defaultRowHeight="13.2" x14ac:dyDescent="0.25"/>
  <cols>
    <col min="1" max="1" width="46.6640625" style="10" customWidth="1"/>
    <col min="2" max="2" width="31.44140625" style="10" customWidth="1"/>
    <col min="3" max="3" width="13.44140625" style="10" hidden="1" customWidth="1"/>
    <col min="4" max="4" width="16.5546875" style="10" hidden="1" customWidth="1"/>
    <col min="5" max="5" width="0" style="10" hidden="1" customWidth="1"/>
    <col min="6" max="16384" width="13.44140625" style="10"/>
  </cols>
  <sheetData>
    <row r="1" spans="1:4" ht="43.5" customHeight="1" thickBot="1" x14ac:dyDescent="0.3">
      <c r="A1" s="95" t="s">
        <v>51</v>
      </c>
      <c r="B1" s="95"/>
    </row>
    <row r="2" spans="1:4" ht="25.5" customHeight="1" thickBot="1" x14ac:dyDescent="0.3">
      <c r="A2" s="1" t="s">
        <v>7</v>
      </c>
      <c r="B2" s="2" t="s">
        <v>8</v>
      </c>
    </row>
    <row r="3" spans="1:4" ht="25.5" customHeight="1" thickBot="1" x14ac:dyDescent="0.3">
      <c r="A3" s="93" t="s">
        <v>32</v>
      </c>
      <c r="B3" s="100"/>
    </row>
    <row r="4" spans="1:4" ht="25.5" customHeight="1" x14ac:dyDescent="0.25">
      <c r="A4" s="20" t="s">
        <v>39</v>
      </c>
      <c r="B4" s="19">
        <v>0.12707669176262915</v>
      </c>
      <c r="D4" s="53">
        <v>29354079.710000001</v>
      </c>
    </row>
    <row r="5" spans="1:4" ht="25.5" customHeight="1" x14ac:dyDescent="0.25">
      <c r="A5" s="20" t="s">
        <v>22</v>
      </c>
      <c r="B5" s="19">
        <v>0.1062541306250934</v>
      </c>
      <c r="D5" s="53">
        <v>79179961.450000003</v>
      </c>
    </row>
    <row r="6" spans="1:4" ht="25.5" customHeight="1" x14ac:dyDescent="0.25">
      <c r="A6" s="20" t="s">
        <v>54</v>
      </c>
      <c r="B6" s="19">
        <v>8.5851368248941351E-2</v>
      </c>
      <c r="D6" s="53">
        <v>64409709.810000002</v>
      </c>
    </row>
    <row r="7" spans="1:4" ht="25.5" customHeight="1" x14ac:dyDescent="0.25">
      <c r="A7" s="20" t="s">
        <v>55</v>
      </c>
      <c r="B7" s="19">
        <v>8.0683966537121177E-2</v>
      </c>
      <c r="D7" s="53">
        <v>88822010.49000001</v>
      </c>
    </row>
    <row r="8" spans="1:4" ht="25.5" customHeight="1" x14ac:dyDescent="0.25">
      <c r="A8" s="20" t="s">
        <v>56</v>
      </c>
      <c r="B8" s="19">
        <v>8.3323253075946291E-2</v>
      </c>
      <c r="D8" s="53">
        <v>33541995.009999998</v>
      </c>
    </row>
    <row r="9" spans="1:4" ht="25.5" customHeight="1" x14ac:dyDescent="0.25">
      <c r="A9" s="20" t="s">
        <v>26</v>
      </c>
      <c r="B9" s="19">
        <v>6.991697278876903E-2</v>
      </c>
      <c r="D9" s="53">
        <v>107730752.05000001</v>
      </c>
    </row>
    <row r="10" spans="1:4" ht="25.5" customHeight="1" x14ac:dyDescent="0.25">
      <c r="A10" s="20" t="s">
        <v>57</v>
      </c>
      <c r="B10" s="19">
        <v>5.9565498866066061E-2</v>
      </c>
      <c r="D10" s="53">
        <v>111977701.04000001</v>
      </c>
    </row>
    <row r="11" spans="1:4" ht="25.5" customHeight="1" x14ac:dyDescent="0.25">
      <c r="A11" s="20" t="s">
        <v>11</v>
      </c>
      <c r="B11" s="19">
        <v>4.3404425442881922E-2</v>
      </c>
      <c r="D11" s="53">
        <v>147072010.49000001</v>
      </c>
    </row>
    <row r="12" spans="1:4" ht="25.5" customHeight="1" x14ac:dyDescent="0.25">
      <c r="A12" s="20" t="s">
        <v>58</v>
      </c>
      <c r="B12" s="19">
        <v>0.25093821745437195</v>
      </c>
      <c r="D12" s="53">
        <v>69355689.120000005</v>
      </c>
    </row>
    <row r="13" spans="1:4" ht="25.5" customHeight="1" thickBot="1" x14ac:dyDescent="0.3">
      <c r="A13" s="20" t="s">
        <v>59</v>
      </c>
      <c r="B13" s="19">
        <v>9.2985475198179748E-2</v>
      </c>
      <c r="D13" s="53"/>
    </row>
    <row r="14" spans="1:4" ht="25.5" customHeight="1" thickBot="1" x14ac:dyDescent="0.3">
      <c r="A14" s="56" t="s">
        <v>5</v>
      </c>
      <c r="B14" s="54">
        <f>SUM(B4:B13)</f>
        <v>1</v>
      </c>
      <c r="D14" s="53">
        <f>SUM(D4:D12)</f>
        <v>731443909.17000008</v>
      </c>
    </row>
    <row r="16" spans="1:4" s="5" customFormat="1" x14ac:dyDescent="0.25">
      <c r="A16" s="3" t="s">
        <v>41</v>
      </c>
    </row>
    <row r="17" spans="1:2" s="5" customFormat="1" x14ac:dyDescent="0.25">
      <c r="A17" s="3" t="s">
        <v>33</v>
      </c>
      <c r="B17" s="6" t="s">
        <v>97</v>
      </c>
    </row>
  </sheetData>
  <mergeCells count="2">
    <mergeCell ref="A3:B3"/>
    <mergeCell ref="A1:B1"/>
  </mergeCells>
  <pageMargins left="0.75" right="0.75" top="1" bottom="1" header="0.5" footer="0.5"/>
  <pageSetup paperSize="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C23"/>
  <sheetViews>
    <sheetView zoomScaleNormal="100" workbookViewId="0">
      <selection activeCell="B12" sqref="B12"/>
    </sheetView>
  </sheetViews>
  <sheetFormatPr defaultColWidth="9.109375" defaultRowHeight="13.2" x14ac:dyDescent="0.25"/>
  <cols>
    <col min="1" max="1" width="38.109375" style="26" customWidth="1"/>
    <col min="2" max="2" width="10.109375" style="5" customWidth="1"/>
    <col min="3" max="3" width="23.5546875" style="5" customWidth="1"/>
    <col min="4" max="16384" width="9.109375" style="27"/>
  </cols>
  <sheetData>
    <row r="1" spans="1:3" ht="51.75" customHeight="1" thickBot="1" x14ac:dyDescent="0.3">
      <c r="A1" s="95" t="s">
        <v>52</v>
      </c>
      <c r="B1" s="95"/>
      <c r="C1" s="95"/>
    </row>
    <row r="2" spans="1:3" s="5" customFormat="1" ht="27" thickBot="1" x14ac:dyDescent="0.3">
      <c r="A2" s="43" t="s">
        <v>1</v>
      </c>
      <c r="B2" s="58" t="s">
        <v>2</v>
      </c>
      <c r="C2" s="59" t="s">
        <v>3</v>
      </c>
    </row>
    <row r="3" spans="1:3" s="5" customFormat="1" ht="26.25" customHeight="1" x14ac:dyDescent="0.25">
      <c r="A3" s="105" t="s">
        <v>98</v>
      </c>
      <c r="B3" s="60" t="s">
        <v>4</v>
      </c>
      <c r="C3" s="61">
        <v>296461900</v>
      </c>
    </row>
    <row r="4" spans="1:3" s="5" customFormat="1" ht="26.25" customHeight="1" thickBot="1" x14ac:dyDescent="0.3">
      <c r="A4" s="106"/>
      <c r="B4" s="63" t="s">
        <v>0</v>
      </c>
      <c r="C4" s="64">
        <v>108171</v>
      </c>
    </row>
    <row r="5" spans="1:3" s="5" customFormat="1" ht="26.25" customHeight="1" x14ac:dyDescent="0.25">
      <c r="A5" s="101" t="s">
        <v>101</v>
      </c>
      <c r="B5" s="65" t="s">
        <v>4</v>
      </c>
      <c r="C5" s="66">
        <v>157800751</v>
      </c>
    </row>
    <row r="6" spans="1:3" s="5" customFormat="1" ht="26.25" customHeight="1" thickBot="1" x14ac:dyDescent="0.3">
      <c r="A6" s="102"/>
      <c r="B6" s="67" t="s">
        <v>0</v>
      </c>
      <c r="C6" s="68">
        <v>1061598.58</v>
      </c>
    </row>
    <row r="7" spans="1:3" s="5" customFormat="1" ht="26.25" customHeight="1" x14ac:dyDescent="0.25">
      <c r="A7" s="101" t="s">
        <v>100</v>
      </c>
      <c r="B7" s="65" t="s">
        <v>4</v>
      </c>
      <c r="C7" s="66">
        <v>189372940</v>
      </c>
    </row>
    <row r="8" spans="1:3" s="5" customFormat="1" ht="26.25" customHeight="1" x14ac:dyDescent="0.25">
      <c r="A8" s="103"/>
      <c r="B8" s="70" t="s">
        <v>6</v>
      </c>
      <c r="C8" s="71">
        <v>2342180.69</v>
      </c>
    </row>
    <row r="9" spans="1:3" s="5" customFormat="1" ht="26.25" customHeight="1" thickBot="1" x14ac:dyDescent="0.3">
      <c r="A9" s="104"/>
      <c r="B9" s="72" t="s">
        <v>0</v>
      </c>
      <c r="C9" s="73">
        <v>7379690.8500000006</v>
      </c>
    </row>
    <row r="10" spans="1:3" s="5" customFormat="1" ht="26.25" customHeight="1" thickBot="1" x14ac:dyDescent="0.3">
      <c r="A10" s="62" t="s">
        <v>103</v>
      </c>
      <c r="B10" s="74" t="s">
        <v>4</v>
      </c>
      <c r="C10" s="75">
        <v>25000000</v>
      </c>
    </row>
    <row r="11" spans="1:3" s="5" customFormat="1" ht="26.25" customHeight="1" thickBot="1" x14ac:dyDescent="0.3">
      <c r="A11" s="62" t="str">
        <f>'Депозити ФЗП '!A4</f>
        <v>АТ "КРЕДОБАНК"</v>
      </c>
      <c r="B11" s="74" t="s">
        <v>4</v>
      </c>
      <c r="C11" s="75">
        <v>90728000</v>
      </c>
    </row>
    <row r="12" spans="1:3" s="5" customFormat="1" ht="26.25" customHeight="1" thickBot="1" x14ac:dyDescent="0.3">
      <c r="A12" s="69" t="s">
        <v>102</v>
      </c>
      <c r="B12" s="70" t="s">
        <v>4</v>
      </c>
      <c r="C12" s="71">
        <v>25000000</v>
      </c>
    </row>
    <row r="13" spans="1:3" s="5" customFormat="1" ht="26.25" customHeight="1" x14ac:dyDescent="0.25">
      <c r="A13" s="105" t="str">
        <f>'Депозити ФЗП '!A10</f>
        <v>АТ "ТАСКОМБАНК"</v>
      </c>
      <c r="B13" s="65" t="s">
        <v>4</v>
      </c>
      <c r="C13" s="66">
        <v>205537400</v>
      </c>
    </row>
    <row r="14" spans="1:3" s="5" customFormat="1" ht="26.25" customHeight="1" thickBot="1" x14ac:dyDescent="0.3">
      <c r="A14" s="106"/>
      <c r="B14" s="74" t="s">
        <v>0</v>
      </c>
      <c r="C14" s="75">
        <v>143650</v>
      </c>
    </row>
    <row r="15" spans="1:3" s="5" customFormat="1" ht="26.25" customHeight="1" thickBot="1" x14ac:dyDescent="0.3">
      <c r="A15" s="76" t="s">
        <v>106</v>
      </c>
      <c r="B15" s="77" t="s">
        <v>4</v>
      </c>
      <c r="C15" s="78">
        <v>8500000</v>
      </c>
    </row>
    <row r="17" spans="1:3" s="5" customFormat="1" x14ac:dyDescent="0.25">
      <c r="A17" s="3" t="s">
        <v>41</v>
      </c>
      <c r="B17" s="3"/>
      <c r="C17" s="26"/>
    </row>
    <row r="18" spans="1:3" s="5" customFormat="1" x14ac:dyDescent="0.25">
      <c r="A18" s="3" t="s">
        <v>33</v>
      </c>
      <c r="C18" s="6" t="s">
        <v>97</v>
      </c>
    </row>
    <row r="19" spans="1:3" x14ac:dyDescent="0.25">
      <c r="B19" s="57"/>
      <c r="C19" s="26"/>
    </row>
    <row r="20" spans="1:3" x14ac:dyDescent="0.25">
      <c r="B20" s="57"/>
      <c r="C20" s="26"/>
    </row>
    <row r="21" spans="1:3" x14ac:dyDescent="0.25">
      <c r="C21" s="7"/>
    </row>
    <row r="22" spans="1:3" x14ac:dyDescent="0.25">
      <c r="C22" s="7"/>
    </row>
    <row r="23" spans="1:3" x14ac:dyDescent="0.25">
      <c r="C23" s="7"/>
    </row>
  </sheetData>
  <mergeCells count="5">
    <mergeCell ref="A5:A6"/>
    <mergeCell ref="A7:A9"/>
    <mergeCell ref="A13:A14"/>
    <mergeCell ref="A3:A4"/>
    <mergeCell ref="A1:C1"/>
  </mergeCells>
  <pageMargins left="0.86" right="0.15" top="0.17" bottom="0.24" header="0.2" footer="0.17"/>
  <pageSetup paperSize="9" fitToHeight="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49ED0-EAD6-40F1-823E-7AE42CA6DD44}">
  <dimension ref="A1:C13"/>
  <sheetViews>
    <sheetView zoomScale="110" zoomScaleNormal="110" workbookViewId="0">
      <selection activeCell="C8" sqref="C8"/>
    </sheetView>
  </sheetViews>
  <sheetFormatPr defaultColWidth="9.109375" defaultRowHeight="13.2" x14ac:dyDescent="0.25"/>
  <cols>
    <col min="1" max="1" width="34.88671875" style="3" customWidth="1"/>
    <col min="2" max="2" width="18.33203125" style="3" customWidth="1"/>
    <col min="3" max="3" width="16.33203125" style="3" customWidth="1"/>
    <col min="4" max="16384" width="9.109375" style="3"/>
  </cols>
  <sheetData>
    <row r="1" spans="1:3" ht="54" customHeight="1" thickBot="1" x14ac:dyDescent="0.3">
      <c r="A1" s="99" t="s">
        <v>53</v>
      </c>
      <c r="B1" s="99"/>
      <c r="C1" s="99"/>
    </row>
    <row r="2" spans="1:3" ht="36.75" customHeight="1" thickBot="1" x14ac:dyDescent="0.3">
      <c r="A2" s="43" t="s">
        <v>35</v>
      </c>
      <c r="B2" s="44" t="s">
        <v>36</v>
      </c>
      <c r="C2" s="45" t="s">
        <v>37</v>
      </c>
    </row>
    <row r="3" spans="1:3" ht="18.75" customHeight="1" x14ac:dyDescent="0.25">
      <c r="A3" s="79" t="s">
        <v>34</v>
      </c>
      <c r="B3" s="80">
        <v>177849331.88</v>
      </c>
      <c r="C3" s="81">
        <f>B3</f>
        <v>177849331.88</v>
      </c>
    </row>
    <row r="4" spans="1:3" ht="18.75" customHeight="1" thickBot="1" x14ac:dyDescent="0.3">
      <c r="A4" s="82" t="s">
        <v>38</v>
      </c>
      <c r="B4" s="83">
        <v>3298972.52</v>
      </c>
      <c r="C4" s="84">
        <v>93277128.409999996</v>
      </c>
    </row>
    <row r="5" spans="1:3" ht="18.75" customHeight="1" thickBot="1" x14ac:dyDescent="0.3">
      <c r="C5" s="52">
        <f>SUM(C3:C4)</f>
        <v>271126460.28999996</v>
      </c>
    </row>
    <row r="7" spans="1:3" s="5" customFormat="1" x14ac:dyDescent="0.25">
      <c r="A7" s="3" t="s">
        <v>41</v>
      </c>
      <c r="B7" s="3"/>
      <c r="C7" s="26"/>
    </row>
    <row r="8" spans="1:3" s="5" customFormat="1" x14ac:dyDescent="0.25">
      <c r="A8" s="3" t="s">
        <v>33</v>
      </c>
      <c r="C8" s="6" t="s">
        <v>97</v>
      </c>
    </row>
    <row r="9" spans="1:3" s="10" customFormat="1" x14ac:dyDescent="0.25">
      <c r="C9" s="55"/>
    </row>
    <row r="13" spans="1:3" x14ac:dyDescent="0.25">
      <c r="C13" s="85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6</vt:i4>
      </vt:variant>
    </vt:vector>
  </HeadingPairs>
  <TitlesOfParts>
    <vt:vector size="6" baseType="lpstr">
      <vt:lpstr>Участь у ФЗП</vt:lpstr>
      <vt:lpstr>Депозити ФЗП </vt:lpstr>
      <vt:lpstr>ОВГЗ ФЗП</vt:lpstr>
      <vt:lpstr>Участь ФСГ</vt:lpstr>
      <vt:lpstr>Депозити ФСГ</vt:lpstr>
      <vt:lpstr>ОВГЗ ФСГ</vt:lpstr>
    </vt:vector>
  </TitlesOfParts>
  <Company>NASTA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Ковалева</dc:creator>
  <cp:lastModifiedBy>Шимановський Євген</cp:lastModifiedBy>
  <cp:lastPrinted>2018-08-01T08:36:21Z</cp:lastPrinted>
  <dcterms:created xsi:type="dcterms:W3CDTF">2014-06-16T07:23:10Z</dcterms:created>
  <dcterms:modified xsi:type="dcterms:W3CDTF">2023-12-11T09:39:41Z</dcterms:modified>
</cp:coreProperties>
</file>