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ccounting\Гончарук\Отчетность 2023\На сайт\"/>
    </mc:Choice>
  </mc:AlternateContent>
  <xr:revisionPtr revIDLastSave="0" documentId="13_ncr:1_{7164A2D6-D074-4B15-A2C1-4AAFE02E3FC4}" xr6:coauthVersionLast="47" xr6:coauthVersionMax="47" xr10:uidLastSave="{00000000-0000-0000-0000-000000000000}"/>
  <bookViews>
    <workbookView xWindow="-108" yWindow="-108" windowWidth="23256" windowHeight="12576" tabRatio="799" xr2:uid="{00000000-000D-0000-FFFF-FFFF00000000}"/>
  </bookViews>
  <sheets>
    <sheet name="Участь у ФЗП" sheetId="18" r:id="rId1"/>
    <sheet name="Депозити ФЗП " sheetId="16" r:id="rId2"/>
    <sheet name="ОВГЗ ФЗП" sheetId="20" r:id="rId3"/>
    <sheet name="Участь ФСГ" sheetId="19" r:id="rId4"/>
    <sheet name="Депозити ФСГ" sheetId="17" r:id="rId5"/>
    <sheet name="ОВГЗ ФСГ" sheetId="21" r:id="rId6"/>
  </sheets>
  <definedNames>
    <definedName name="_xlnm._FilterDatabase" localSheetId="0" hidden="1">'Участь у ФЗП'!$A$5:$G$76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21" l="1"/>
  <c r="D16" i="19" l="1"/>
  <c r="B76" i="18" l="1"/>
  <c r="C5" i="20" l="1"/>
  <c r="A12" i="17" l="1"/>
  <c r="A13" i="17"/>
  <c r="F16" i="19" l="1"/>
</calcChain>
</file>

<file path=xl/sharedStrings.xml><?xml version="1.0" encoding="utf-8"?>
<sst xmlns="http://schemas.openxmlformats.org/spreadsheetml/2006/main" count="167" uniqueCount="112">
  <si>
    <t>євро</t>
  </si>
  <si>
    <t>Назва банківської установи</t>
  </si>
  <si>
    <t>Валюта вкладу</t>
  </si>
  <si>
    <t>Сума розміщених коштів в валюті розміщення</t>
  </si>
  <si>
    <t>гривня</t>
  </si>
  <si>
    <t>Всього</t>
  </si>
  <si>
    <t>дол. США</t>
  </si>
  <si>
    <t>Назва страхової компанії</t>
  </si>
  <si>
    <t>Частка в фонді у відсотках</t>
  </si>
  <si>
    <t>Страховики - діючі члени МТСБУ</t>
  </si>
  <si>
    <t>ТДВ СК "Альфа-Гарант"</t>
  </si>
  <si>
    <t>ПрАТ "УАСК  АСКА"</t>
  </si>
  <si>
    <t>ПрАТ  "СТ  "Гарантія"</t>
  </si>
  <si>
    <t>ПрАТ СК "ГРАВЕ УКРАЇНА"</t>
  </si>
  <si>
    <t>ТДВ "СТ "ДОМІНАНТА"</t>
  </si>
  <si>
    <t>ПрАТ "Європейський страховий альянс"</t>
  </si>
  <si>
    <t>ПрАТ "СК "ЗДОРОВО"</t>
  </si>
  <si>
    <t>ПрАТ "СТ "Іллічівське"</t>
  </si>
  <si>
    <t>ТДВ "СК "КИЇВ РЕ"</t>
  </si>
  <si>
    <t>ПрАТ «Київський страховий дім»</t>
  </si>
  <si>
    <t>ПАТ "СК "Мега-гарант"</t>
  </si>
  <si>
    <t>ТДВ "Міжнародна СК"</t>
  </si>
  <si>
    <t>ТДВ "СК "Мотор-Гарант"</t>
  </si>
  <si>
    <t>АСК  "ОМЕГА"</t>
  </si>
  <si>
    <t>ПрАТ "СК "Перша"</t>
  </si>
  <si>
    <t>ПрАТ "СК "ПРОВІДНА"</t>
  </si>
  <si>
    <t>АТ "ПРОСТО-страхування"</t>
  </si>
  <si>
    <t>ПрАТ АСК "СКАРБНИЦЯ"</t>
  </si>
  <si>
    <t>ПрАТ "СК  "Український страховий стандарт"</t>
  </si>
  <si>
    <t>ПрАТ "СК "УНІКА"</t>
  </si>
  <si>
    <t>АТ  "УОСК"</t>
  </si>
  <si>
    <t>ПрАТ "УПСК"</t>
  </si>
  <si>
    <t>ПрАТ "УТСК"</t>
  </si>
  <si>
    <t>ПАТ "ХМСК"</t>
  </si>
  <si>
    <t>АТ "СГ "Ю.БІ.АЙ"</t>
  </si>
  <si>
    <t>ПрАТ "СК "ЮНІВЕС"</t>
  </si>
  <si>
    <t>Страховики, що вийшли з членів МТСБУ</t>
  </si>
  <si>
    <t>ВСЬОГО</t>
  </si>
  <si>
    <t>Страховики - діючі повні члени МТСБУ</t>
  </si>
  <si>
    <t>СК "АСКО-Медсервіс"</t>
  </si>
  <si>
    <t>АСТАРТА</t>
  </si>
  <si>
    <t>Бонус</t>
  </si>
  <si>
    <t>Вексель</t>
  </si>
  <si>
    <t>Галактика</t>
  </si>
  <si>
    <t>Гарант-Авто</t>
  </si>
  <si>
    <t>Інвестсервіс</t>
  </si>
  <si>
    <t xml:space="preserve">Континент </t>
  </si>
  <si>
    <t>НОВА</t>
  </si>
  <si>
    <t>Провіта</t>
  </si>
  <si>
    <t>РЕНЕСАНС</t>
  </si>
  <si>
    <t>Статус</t>
  </si>
  <si>
    <t>Страхові традиції</t>
  </si>
  <si>
    <t>Український СД</t>
  </si>
  <si>
    <t>ПрАТ СК «Колоннейд Україна»</t>
  </si>
  <si>
    <t>ТДВ "СК "Гардіан"</t>
  </si>
  <si>
    <t>головний бухгалтер МТСБУ</t>
  </si>
  <si>
    <t>ОВДП у гривні</t>
  </si>
  <si>
    <t>Найменування</t>
  </si>
  <si>
    <t>Сума, у валюті вкладення</t>
  </si>
  <si>
    <t>Сума, грн.</t>
  </si>
  <si>
    <t>ОВДП у валюті (дол.США)</t>
  </si>
  <si>
    <t>АТ "СГ "ТАС" (приватне)</t>
  </si>
  <si>
    <t>АТ "СК"АРКС" (АТ "СК "АХА Страхування")</t>
  </si>
  <si>
    <t xml:space="preserve">ПрАТ "СК "Саламандра" </t>
  </si>
  <si>
    <t>ТДВ "СК"Ю.Ес.Ай"</t>
  </si>
  <si>
    <t xml:space="preserve">ПрАТ СK  "ВАН КЛІК" </t>
  </si>
  <si>
    <t>ПАТ СК "Глобал Гарант"</t>
  </si>
  <si>
    <t>ПрАТ "Інноваційний страх.капітал"(ЮНІСОН СТРАХУВАННЯ)</t>
  </si>
  <si>
    <t xml:space="preserve">Директор фінансовий, </t>
  </si>
  <si>
    <t>ПрАТ "СК "Страховий капітал"</t>
  </si>
  <si>
    <t>ПрАТ СК "Галицька"</t>
  </si>
  <si>
    <t>долар</t>
  </si>
  <si>
    <t>Участь страховиків в Централізованому страховому резервному фонді захисту потерпілих у дорожньо - транспортних пригодах МТСБУ станом на 01.01.2020р.</t>
  </si>
  <si>
    <t>ТДВ "СГ "ОБЕРІГ"</t>
  </si>
  <si>
    <t>ПАТ "СК "УСГ"(у т.ч. СТДВ "Глобус" припинення діяльн. СК шляхом приєднання)</t>
  </si>
  <si>
    <t>Участь страховиків в Централізованому страховому резервному фонді страхових гарантій МТСБУ станом на 01.01.2020р.</t>
  </si>
  <si>
    <t>Інформація щодо розміщення коштів Централізованого страхового резервного фонду захисту потерпілих у дорожньо - транспортних пригодах на депозитних рахунках в банках станом на 01.01.2020р.</t>
  </si>
  <si>
    <t>АТ "ПЕРШИЙ УКРАЇНСЬКИЙ МІЖНАРОДНИЙ БАНК"</t>
  </si>
  <si>
    <t>Інформація щодо розміщення коштів Централізованого страхового резервного фонду захисту потерпілих у дорожньо - транспортних пригодах в ОВДП станом на 01.01.2020р.</t>
  </si>
  <si>
    <t>Інформація щодо розміщення коштів Централізованого страхового резервного фонду страхових гарантій на депозитних рахунках в банках станом на 01.01.2020р.</t>
  </si>
  <si>
    <t>Інформація щодо розміщення коштів Централізованого страхового резервного фонду страхових гарантій в ОВДП станом на 01.01.2020р.</t>
  </si>
  <si>
    <t>ПрАТ СК "ПЗУ УКРАЇНА"</t>
  </si>
  <si>
    <t>ПрАТ "УСК "КНЯЖА ВІЄННА ІНШУРАНС ГРУП"</t>
  </si>
  <si>
    <t>ПАТ "HACK "ОРАНТА"</t>
  </si>
  <si>
    <t>ПАТ "СК "УСГ"</t>
  </si>
  <si>
    <t>ТДВ "СК "ГАРДІАН"</t>
  </si>
  <si>
    <t>АТ «Державний експортно-імпортний банк України»</t>
  </si>
  <si>
    <t>АТ "КРЕДОБАНК"</t>
  </si>
  <si>
    <t>АБ "УКРГАЗБАНК"</t>
  </si>
  <si>
    <t xml:space="preserve">АТ "Державний ощадний банк України" </t>
  </si>
  <si>
    <t>АТ "КРЕДІ АГРІКОЛЬ БАНК"</t>
  </si>
  <si>
    <t>АТ "ОТП БАНК"</t>
  </si>
  <si>
    <t>АТ "УКРСИББАНК"</t>
  </si>
  <si>
    <t>АТ "ТАСКОМБАНК"</t>
  </si>
  <si>
    <t>АТ КБ "ПРАВЕКС-БАНК"</t>
  </si>
  <si>
    <t>ПрАТ "СК "АЛЬФА СТРАХУВАННЯ"</t>
  </si>
  <si>
    <t>ПРАТ "СК "АРСЕНАЛ СТРАХУВАННЯ"</t>
  </si>
  <si>
    <t>ПрАТ "СК АСКО ДС"</t>
  </si>
  <si>
    <t>СТРАХОВА КОМПАНІЯ "БРОКБІЗНЕС"</t>
  </si>
  <si>
    <t>ПрАТ "СК "ВУСО"</t>
  </si>
  <si>
    <t>ПрАТ "СК "Оранта-Січ"</t>
  </si>
  <si>
    <t>ТДВ "ЕКСПРЕС СТРАХУВАННЯ"</t>
  </si>
  <si>
    <t>Страхова компанія "Еталон"</t>
  </si>
  <si>
    <t>ПАТ "СК "Євроінс Україна" (ХДІ страхування)</t>
  </si>
  <si>
    <t>АТ "СК "ІНГО"</t>
  </si>
  <si>
    <t>ПрАТ "СК "ІНТЕР-ПЛЮС"</t>
  </si>
  <si>
    <t>АТ "СК "Країна"</t>
  </si>
  <si>
    <t>ТДВ СК "КРЕДО"</t>
  </si>
  <si>
    <t>АТ "СГ "ТАС"(приватне)</t>
  </si>
  <si>
    <t>ПРАТ “СК “Універсальна”</t>
  </si>
  <si>
    <t>АТ АБ "УКРГАЗБАНК"</t>
  </si>
  <si>
    <t>Олена КОВАЛЬОВА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</si>
</sst>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14"/>
      <name val="Arial"/>
      <family val="2"/>
      <charset val="204"/>
    </font>
    <font>
      <sz val="14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4" fillId="0" borderId="0">
      <alignment horizontal="left"/>
    </xf>
    <xf numFmtId="0" fontId="4" fillId="0" borderId="0">
      <alignment horizontal="left"/>
    </xf>
    <xf numFmtId="0" fontId="2" fillId="0" borderId="0"/>
    <xf numFmtId="0" fontId="1" fillId="0" borderId="0"/>
  </cellStyleXfs>
  <cellXfs count="119">
    <xf numFmtId="0" fontId="0" fillId="0" borderId="0" xfId="0"/>
    <xf numFmtId="0" fontId="3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4" fillId="0" borderId="0" xfId="3" applyAlignment="1">
      <alignment vertical="center"/>
    </xf>
    <xf numFmtId="10" fontId="3" fillId="0" borderId="12" xfId="3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1" applyFont="1"/>
    <xf numFmtId="0" fontId="9" fillId="2" borderId="1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4" fontId="5" fillId="0" borderId="0" xfId="0" applyNumberFormat="1" applyFont="1"/>
    <xf numFmtId="0" fontId="9" fillId="0" borderId="1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3" fillId="0" borderId="2" xfId="0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4" fontId="3" fillId="0" borderId="37" xfId="0" applyNumberFormat="1" applyFont="1" applyBorder="1" applyAlignment="1">
      <alignment horizontal="center" vertical="center"/>
    </xf>
    <xf numFmtId="4" fontId="3" fillId="0" borderId="35" xfId="0" applyNumberFormat="1" applyFont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4" fontId="6" fillId="0" borderId="0" xfId="3" applyNumberFormat="1" applyFont="1" applyAlignment="1">
      <alignment vertical="center"/>
    </xf>
    <xf numFmtId="4" fontId="4" fillId="0" borderId="0" xfId="3" applyNumberFormat="1" applyAlignment="1">
      <alignment vertical="center"/>
    </xf>
    <xf numFmtId="0" fontId="4" fillId="0" borderId="0" xfId="3" applyAlignment="1">
      <alignment vertical="center" wrapText="1"/>
    </xf>
    <xf numFmtId="10" fontId="9" fillId="2" borderId="20" xfId="3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4" fontId="3" fillId="0" borderId="14" xfId="0" applyNumberFormat="1" applyFont="1" applyBorder="1" applyAlignment="1">
      <alignment horizontal="center" vertical="center"/>
    </xf>
    <xf numFmtId="4" fontId="3" fillId="0" borderId="15" xfId="0" applyNumberFormat="1" applyFont="1" applyBorder="1" applyAlignment="1">
      <alignment horizontal="center" vertical="center"/>
    </xf>
    <xf numFmtId="4" fontId="3" fillId="0" borderId="20" xfId="0" applyNumberFormat="1" applyFont="1" applyBorder="1" applyAlignment="1">
      <alignment horizontal="center" vertical="center"/>
    </xf>
    <xf numFmtId="3" fontId="5" fillId="0" borderId="0" xfId="0" applyNumberFormat="1" applyFont="1"/>
    <xf numFmtId="4" fontId="5" fillId="0" borderId="0" xfId="0" applyNumberFormat="1" applyFont="1" applyAlignment="1">
      <alignment horizontal="center"/>
    </xf>
    <xf numFmtId="0" fontId="3" fillId="0" borderId="33" xfId="2" applyFont="1" applyBorder="1" applyAlignment="1">
      <alignment vertical="center" wrapText="1"/>
    </xf>
    <xf numFmtId="0" fontId="3" fillId="0" borderId="29" xfId="2" applyFont="1" applyBorder="1" applyAlignment="1">
      <alignment vertical="center" wrapText="1"/>
    </xf>
    <xf numFmtId="4" fontId="9" fillId="0" borderId="38" xfId="0" applyNumberFormat="1" applyFont="1" applyBorder="1" applyAlignment="1">
      <alignment vertical="center"/>
    </xf>
    <xf numFmtId="0" fontId="9" fillId="2" borderId="39" xfId="0" applyFont="1" applyFill="1" applyBorder="1" applyAlignment="1">
      <alignment horizontal="center" vertical="center" wrapText="1"/>
    </xf>
    <xf numFmtId="0" fontId="9" fillId="2" borderId="38" xfId="0" applyFont="1" applyFill="1" applyBorder="1" applyAlignment="1">
      <alignment horizontal="center" vertical="center" wrapText="1"/>
    </xf>
    <xf numFmtId="4" fontId="3" fillId="0" borderId="40" xfId="0" applyNumberFormat="1" applyFont="1" applyBorder="1" applyAlignment="1">
      <alignment vertical="center"/>
    </xf>
    <xf numFmtId="4" fontId="3" fillId="0" borderId="41" xfId="0" applyNumberFormat="1" applyFont="1" applyBorder="1" applyAlignment="1">
      <alignment vertical="center"/>
    </xf>
    <xf numFmtId="4" fontId="3" fillId="0" borderId="42" xfId="0" applyNumberFormat="1" applyFont="1" applyBorder="1" applyAlignment="1">
      <alignment vertical="center"/>
    </xf>
    <xf numFmtId="4" fontId="3" fillId="0" borderId="43" xfId="0" applyNumberFormat="1" applyFont="1" applyBorder="1" applyAlignment="1">
      <alignment vertical="center"/>
    </xf>
    <xf numFmtId="0" fontId="3" fillId="0" borderId="32" xfId="2" applyFont="1" applyBorder="1" applyAlignment="1">
      <alignment vertical="center" wrapText="1"/>
    </xf>
    <xf numFmtId="4" fontId="3" fillId="0" borderId="45" xfId="0" applyNumberFormat="1" applyFont="1" applyBorder="1" applyAlignment="1">
      <alignment vertical="center"/>
    </xf>
    <xf numFmtId="4" fontId="3" fillId="0" borderId="46" xfId="0" applyNumberFormat="1" applyFont="1" applyBorder="1" applyAlignment="1">
      <alignment vertical="center"/>
    </xf>
    <xf numFmtId="0" fontId="3" fillId="0" borderId="9" xfId="2" applyFont="1" applyBorder="1" applyAlignment="1">
      <alignment vertical="center" wrapText="1"/>
    </xf>
    <xf numFmtId="4" fontId="3" fillId="0" borderId="47" xfId="0" applyNumberFormat="1" applyFont="1" applyBorder="1" applyAlignment="1">
      <alignment vertical="center"/>
    </xf>
    <xf numFmtId="4" fontId="3" fillId="0" borderId="44" xfId="0" applyNumberFormat="1" applyFont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 vertical="center"/>
    </xf>
    <xf numFmtId="4" fontId="3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3" fontId="11" fillId="0" borderId="0" xfId="0" applyNumberFormat="1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right" vertical="center"/>
    </xf>
    <xf numFmtId="3" fontId="11" fillId="0" borderId="0" xfId="0" applyNumberFormat="1" applyFont="1"/>
    <xf numFmtId="3" fontId="11" fillId="0" borderId="0" xfId="3" applyNumberFormat="1" applyFont="1" applyAlignment="1">
      <alignment vertical="center"/>
    </xf>
    <xf numFmtId="10" fontId="11" fillId="0" borderId="0" xfId="3" applyNumberFormat="1" applyFont="1" applyAlignment="1">
      <alignment vertical="center"/>
    </xf>
    <xf numFmtId="0" fontId="11" fillId="0" borderId="0" xfId="3" applyFont="1" applyAlignment="1">
      <alignment vertical="center"/>
    </xf>
    <xf numFmtId="0" fontId="11" fillId="0" borderId="9" xfId="3" applyFont="1" applyBorder="1" applyAlignment="1">
      <alignment vertical="center" wrapText="1"/>
    </xf>
    <xf numFmtId="10" fontId="11" fillId="0" borderId="4" xfId="3" applyNumberFormat="1" applyFont="1" applyBorder="1" applyAlignment="1">
      <alignment horizontal="center" vertical="center"/>
    </xf>
    <xf numFmtId="0" fontId="11" fillId="0" borderId="10" xfId="3" applyFont="1" applyBorder="1" applyAlignment="1">
      <alignment vertical="center" wrapText="1"/>
    </xf>
    <xf numFmtId="10" fontId="11" fillId="0" borderId="5" xfId="3" applyNumberFormat="1" applyFont="1" applyBorder="1" applyAlignment="1">
      <alignment horizontal="center" vertical="center"/>
    </xf>
    <xf numFmtId="0" fontId="12" fillId="0" borderId="10" xfId="3" applyFont="1" applyBorder="1" applyAlignment="1">
      <alignment vertical="center" wrapText="1"/>
    </xf>
    <xf numFmtId="0" fontId="11" fillId="0" borderId="10" xfId="3" applyFont="1" applyBorder="1" applyAlignment="1">
      <alignment horizontal="left" vertical="center" wrapText="1"/>
    </xf>
    <xf numFmtId="0" fontId="11" fillId="0" borderId="9" xfId="3" applyFont="1" applyBorder="1" applyAlignment="1">
      <alignment horizontal="left" vertical="center" wrapText="1"/>
    </xf>
    <xf numFmtId="0" fontId="11" fillId="0" borderId="29" xfId="3" applyFont="1" applyBorder="1" applyAlignment="1">
      <alignment horizontal="left" vertical="center" wrapText="1"/>
    </xf>
    <xf numFmtId="10" fontId="11" fillId="0" borderId="12" xfId="3" applyNumberFormat="1" applyFont="1" applyBorder="1" applyAlignment="1">
      <alignment horizontal="center" vertical="center"/>
    </xf>
    <xf numFmtId="0" fontId="11" fillId="0" borderId="29" xfId="3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0" fillId="0" borderId="30" xfId="3" applyFont="1" applyBorder="1" applyAlignment="1">
      <alignment horizontal="center" vertical="center" wrapText="1"/>
    </xf>
    <xf numFmtId="10" fontId="10" fillId="0" borderId="20" xfId="3" applyNumberFormat="1" applyFont="1" applyBorder="1" applyAlignment="1">
      <alignment horizontal="center" vertical="center"/>
    </xf>
    <xf numFmtId="3" fontId="11" fillId="0" borderId="0" xfId="0" applyNumberFormat="1" applyFont="1" applyAlignment="1">
      <alignment vertical="center"/>
    </xf>
    <xf numFmtId="10" fontId="11" fillId="0" borderId="0" xfId="0" applyNumberFormat="1" applyFont="1" applyAlignment="1">
      <alignment vertical="center"/>
    </xf>
    <xf numFmtId="0" fontId="13" fillId="0" borderId="0" xfId="0" applyFont="1" applyAlignment="1">
      <alignment horizontal="left" vertical="center" wrapText="1"/>
    </xf>
    <xf numFmtId="0" fontId="10" fillId="2" borderId="26" xfId="3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/>
    </xf>
    <xf numFmtId="49" fontId="10" fillId="2" borderId="17" xfId="3" applyNumberFormat="1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7" fillId="0" borderId="22" xfId="0" applyNumberFormat="1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2" borderId="18" xfId="3" applyFont="1" applyFill="1" applyBorder="1" applyAlignment="1">
      <alignment horizontal="center" vertical="center" wrapText="1"/>
    </xf>
    <xf numFmtId="0" fontId="9" fillId="2" borderId="19" xfId="3" applyFont="1" applyFill="1" applyBorder="1" applyAlignment="1">
      <alignment horizontal="center" vertical="center" wrapText="1"/>
    </xf>
    <xf numFmtId="0" fontId="3" fillId="0" borderId="29" xfId="3" applyFont="1" applyBorder="1" applyAlignment="1">
      <alignment horizontal="center" vertical="center" wrapText="1"/>
    </xf>
    <xf numFmtId="0" fontId="3" fillId="0" borderId="8" xfId="3" applyFont="1" applyBorder="1" applyAlignment="1">
      <alignment horizontal="center" vertical="center" wrapText="1"/>
    </xf>
    <xf numFmtId="49" fontId="8" fillId="0" borderId="0" xfId="0" applyNumberFormat="1" applyFont="1" applyAlignment="1">
      <alignment vertical="center" wrapText="1"/>
    </xf>
    <xf numFmtId="0" fontId="9" fillId="2" borderId="26" xfId="3" applyFont="1" applyFill="1" applyBorder="1" applyAlignment="1">
      <alignment horizontal="center" vertical="center" wrapText="1"/>
    </xf>
    <xf numFmtId="0" fontId="9" fillId="2" borderId="25" xfId="3" applyFont="1" applyFill="1" applyBorder="1" applyAlignment="1">
      <alignment horizontal="center" vertical="center" wrapText="1"/>
    </xf>
    <xf numFmtId="0" fontId="9" fillId="2" borderId="27" xfId="3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49" fontId="9" fillId="2" borderId="17" xfId="3" applyNumberFormat="1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</cellXfs>
  <cellStyles count="6">
    <cellStyle name="Звичайний" xfId="0" builtinId="0"/>
    <cellStyle name="Обычный 2" xfId="2" xr:uid="{00000000-0005-0000-0000-000001000000}"/>
    <cellStyle name="Обычный 3" xfId="4" xr:uid="{00000000-0005-0000-0000-000002000000}"/>
    <cellStyle name="Обычный 4" xfId="5" xr:uid="{00000000-0005-0000-0000-000003000000}"/>
    <cellStyle name="Обычный_18.ДЕПОЗИТИ на 30.06" xfId="1" xr:uid="{00000000-0005-0000-0000-000004000000}"/>
    <cellStyle name="Обычный_ФЗП на 01122014" xfId="3" xr:uid="{00000000-0005-0000-0000-000005000000}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0</xdr:row>
      <xdr:rowOff>0</xdr:rowOff>
    </xdr:from>
    <xdr:to>
      <xdr:col>2</xdr:col>
      <xdr:colOff>617220</xdr:colOff>
      <xdr:row>0</xdr:row>
      <xdr:rowOff>0</xdr:rowOff>
    </xdr:to>
    <xdr:sp macro="" textlink="">
      <xdr:nvSpPr>
        <xdr:cNvPr id="2" name="Текст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807720" y="0"/>
          <a:ext cx="8153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8080" mc:Ignorable="a14" a14:legacySpreadsheetColorIndex="2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ru-RU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Настройка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304800</xdr:colOff>
      <xdr:row>0</xdr:row>
      <xdr:rowOff>0</xdr:rowOff>
    </xdr:to>
    <xdr:sp macro="" textlink="">
      <xdr:nvSpPr>
        <xdr:cNvPr id="3" name="Текст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0772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8080" mc:Ignorable="a14" a14:legacySpreadsheetColorIndex="2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ru-RU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Оновити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1"/>
  <sheetViews>
    <sheetView tabSelected="1" topLeftCell="A23" zoomScaleNormal="100" workbookViewId="0">
      <selection activeCell="B79" sqref="B79"/>
    </sheetView>
  </sheetViews>
  <sheetFormatPr defaultColWidth="9.109375" defaultRowHeight="13.2" x14ac:dyDescent="0.25"/>
  <cols>
    <col min="1" max="1" width="45" style="61" customWidth="1"/>
    <col min="2" max="2" width="35.88671875" style="61" customWidth="1"/>
    <col min="3" max="3" width="11.109375" style="82" customWidth="1"/>
    <col min="4" max="4" width="11.109375" style="83" customWidth="1"/>
    <col min="5" max="7" width="11.109375" style="61" customWidth="1"/>
    <col min="8" max="16384" width="9.109375" style="61"/>
  </cols>
  <sheetData>
    <row r="1" spans="1:4" s="68" customFormat="1" ht="41.25" customHeight="1" thickBot="1" x14ac:dyDescent="0.3">
      <c r="A1" s="93" t="s">
        <v>72</v>
      </c>
      <c r="B1" s="93"/>
      <c r="C1" s="66"/>
      <c r="D1" s="67"/>
    </row>
    <row r="2" spans="1:4" s="68" customFormat="1" x14ac:dyDescent="0.25">
      <c r="A2" s="85" t="s">
        <v>7</v>
      </c>
      <c r="B2" s="87" t="s">
        <v>8</v>
      </c>
      <c r="C2" s="66"/>
      <c r="D2" s="67"/>
    </row>
    <row r="3" spans="1:4" s="68" customFormat="1" ht="13.8" thickBot="1" x14ac:dyDescent="0.3">
      <c r="A3" s="86"/>
      <c r="B3" s="88"/>
      <c r="C3" s="66"/>
      <c r="D3" s="67"/>
    </row>
    <row r="4" spans="1:4" s="68" customFormat="1" ht="13.8" thickBot="1" x14ac:dyDescent="0.3">
      <c r="A4" s="89" t="s">
        <v>9</v>
      </c>
      <c r="B4" s="90"/>
      <c r="C4" s="66"/>
      <c r="D4" s="67"/>
    </row>
    <row r="5" spans="1:4" s="68" customFormat="1" ht="15" customHeight="1" x14ac:dyDescent="0.25">
      <c r="A5" s="69" t="s">
        <v>81</v>
      </c>
      <c r="B5" s="70">
        <v>0.04</v>
      </c>
      <c r="C5" s="66"/>
      <c r="D5" s="67"/>
    </row>
    <row r="6" spans="1:4" s="68" customFormat="1" ht="15" customHeight="1" x14ac:dyDescent="0.25">
      <c r="A6" s="71" t="s">
        <v>95</v>
      </c>
      <c r="B6" s="72">
        <v>8.5000000000000006E-3</v>
      </c>
      <c r="C6" s="66"/>
      <c r="D6" s="67"/>
    </row>
    <row r="7" spans="1:4" s="68" customFormat="1" ht="15" customHeight="1" x14ac:dyDescent="0.25">
      <c r="A7" s="71" t="s">
        <v>10</v>
      </c>
      <c r="B7" s="72">
        <v>3.9100000000000003E-2</v>
      </c>
      <c r="C7" s="66"/>
      <c r="D7" s="67"/>
    </row>
    <row r="8" spans="1:4" s="68" customFormat="1" ht="15" customHeight="1" x14ac:dyDescent="0.25">
      <c r="A8" s="71" t="s">
        <v>96</v>
      </c>
      <c r="B8" s="72">
        <v>2.6100000000000002E-2</v>
      </c>
      <c r="C8" s="66"/>
      <c r="D8" s="67"/>
    </row>
    <row r="9" spans="1:4" s="68" customFormat="1" ht="15" customHeight="1" x14ac:dyDescent="0.25">
      <c r="A9" s="71" t="s">
        <v>11</v>
      </c>
      <c r="B9" s="72">
        <v>2.0199999999999999E-2</v>
      </c>
      <c r="C9" s="66"/>
      <c r="D9" s="67"/>
    </row>
    <row r="10" spans="1:4" s="68" customFormat="1" ht="15" customHeight="1" x14ac:dyDescent="0.25">
      <c r="A10" s="71" t="s">
        <v>97</v>
      </c>
      <c r="B10" s="72">
        <v>2.1999999999999999E-2</v>
      </c>
      <c r="C10" s="66"/>
      <c r="D10" s="67"/>
    </row>
    <row r="11" spans="1:4" s="68" customFormat="1" ht="15" customHeight="1" x14ac:dyDescent="0.25">
      <c r="A11" s="71" t="s">
        <v>39</v>
      </c>
      <c r="B11" s="72">
        <v>3.0000000000000001E-3</v>
      </c>
      <c r="C11" s="66"/>
      <c r="D11" s="67"/>
    </row>
    <row r="12" spans="1:4" s="68" customFormat="1" ht="15" customHeight="1" x14ac:dyDescent="0.25">
      <c r="A12" s="71" t="s">
        <v>62</v>
      </c>
      <c r="B12" s="72">
        <v>2.7900000000000001E-2</v>
      </c>
      <c r="C12" s="66"/>
      <c r="D12" s="67"/>
    </row>
    <row r="13" spans="1:4" s="68" customFormat="1" ht="15" customHeight="1" x14ac:dyDescent="0.25">
      <c r="A13" s="71" t="s">
        <v>98</v>
      </c>
      <c r="B13" s="72">
        <v>1.14E-2</v>
      </c>
      <c r="C13" s="66"/>
      <c r="D13" s="67"/>
    </row>
    <row r="14" spans="1:4" s="68" customFormat="1" ht="15" customHeight="1" x14ac:dyDescent="0.25">
      <c r="A14" s="73" t="s">
        <v>99</v>
      </c>
      <c r="B14" s="72">
        <v>2.3900000000000001E-2</v>
      </c>
      <c r="C14" s="66"/>
      <c r="D14" s="67"/>
    </row>
    <row r="15" spans="1:4" s="68" customFormat="1" ht="15" customHeight="1" x14ac:dyDescent="0.25">
      <c r="A15" s="71" t="s">
        <v>12</v>
      </c>
      <c r="B15" s="72">
        <v>5.7000000000000002E-3</v>
      </c>
      <c r="C15" s="66"/>
      <c r="D15" s="67"/>
    </row>
    <row r="16" spans="1:4" s="68" customFormat="1" ht="15" customHeight="1" x14ac:dyDescent="0.25">
      <c r="A16" s="71" t="s">
        <v>54</v>
      </c>
      <c r="B16" s="72">
        <v>2.5999999999999999E-2</v>
      </c>
      <c r="C16" s="66"/>
      <c r="D16" s="67"/>
    </row>
    <row r="17" spans="1:4" s="68" customFormat="1" ht="15" customHeight="1" x14ac:dyDescent="0.25">
      <c r="A17" s="71" t="s">
        <v>13</v>
      </c>
      <c r="B17" s="72">
        <v>6.0000000000000001E-3</v>
      </c>
      <c r="C17" s="66"/>
      <c r="D17" s="67"/>
    </row>
    <row r="18" spans="1:4" s="68" customFormat="1" ht="15" customHeight="1" x14ac:dyDescent="0.25">
      <c r="A18" s="71" t="s">
        <v>63</v>
      </c>
      <c r="B18" s="72">
        <v>8.0999999999999996E-3</v>
      </c>
      <c r="C18" s="66"/>
      <c r="D18" s="67"/>
    </row>
    <row r="19" spans="1:4" s="68" customFormat="1" ht="15" customHeight="1" x14ac:dyDescent="0.25">
      <c r="A19" s="71" t="s">
        <v>101</v>
      </c>
      <c r="B19" s="72">
        <v>5.4999999999999997E-3</v>
      </c>
      <c r="C19" s="66"/>
      <c r="D19" s="67"/>
    </row>
    <row r="20" spans="1:4" s="68" customFormat="1" ht="15" customHeight="1" x14ac:dyDescent="0.25">
      <c r="A20" s="71" t="s">
        <v>102</v>
      </c>
      <c r="B20" s="72">
        <v>1.26E-2</v>
      </c>
      <c r="C20" s="66"/>
      <c r="D20" s="67"/>
    </row>
    <row r="21" spans="1:4" s="68" customFormat="1" ht="15" customHeight="1" x14ac:dyDescent="0.25">
      <c r="A21" s="71" t="s">
        <v>103</v>
      </c>
      <c r="B21" s="72">
        <v>2.6100000000000002E-2</v>
      </c>
      <c r="C21" s="66"/>
      <c r="D21" s="67"/>
    </row>
    <row r="22" spans="1:4" s="68" customFormat="1" ht="15" customHeight="1" x14ac:dyDescent="0.25">
      <c r="A22" s="71" t="s">
        <v>15</v>
      </c>
      <c r="B22" s="72">
        <v>7.4000000000000003E-3</v>
      </c>
      <c r="C22" s="66"/>
      <c r="D22" s="67"/>
    </row>
    <row r="23" spans="1:4" s="68" customFormat="1" ht="15" customHeight="1" x14ac:dyDescent="0.25">
      <c r="A23" s="71" t="s">
        <v>104</v>
      </c>
      <c r="B23" s="72">
        <v>2.0799999999999999E-2</v>
      </c>
      <c r="C23" s="66"/>
      <c r="D23" s="67"/>
    </row>
    <row r="24" spans="1:4" s="68" customFormat="1" ht="15" customHeight="1" x14ac:dyDescent="0.25">
      <c r="A24" s="71" t="s">
        <v>105</v>
      </c>
      <c r="B24" s="72">
        <v>4.7000000000000002E-3</v>
      </c>
      <c r="C24" s="66"/>
      <c r="D24" s="67"/>
    </row>
    <row r="25" spans="1:4" s="68" customFormat="1" ht="15" customHeight="1" x14ac:dyDescent="0.25">
      <c r="A25" s="71" t="s">
        <v>82</v>
      </c>
      <c r="B25" s="72">
        <v>3.49E-2</v>
      </c>
      <c r="C25" s="66"/>
      <c r="D25" s="67"/>
    </row>
    <row r="26" spans="1:4" s="68" customFormat="1" ht="15" customHeight="1" x14ac:dyDescent="0.25">
      <c r="A26" s="71" t="s">
        <v>53</v>
      </c>
      <c r="B26" s="72">
        <v>3.7000000000000002E-3</v>
      </c>
      <c r="C26" s="66"/>
      <c r="D26" s="67"/>
    </row>
    <row r="27" spans="1:4" s="68" customFormat="1" ht="15" customHeight="1" x14ac:dyDescent="0.25">
      <c r="A27" s="71" t="s">
        <v>106</v>
      </c>
      <c r="B27" s="72">
        <v>1.6E-2</v>
      </c>
      <c r="C27" s="66"/>
      <c r="D27" s="67"/>
    </row>
    <row r="28" spans="1:4" s="68" customFormat="1" ht="15" customHeight="1" x14ac:dyDescent="0.25">
      <c r="A28" s="71" t="s">
        <v>107</v>
      </c>
      <c r="B28" s="72">
        <v>1.46E-2</v>
      </c>
      <c r="C28" s="66"/>
      <c r="D28" s="67"/>
    </row>
    <row r="29" spans="1:4" s="68" customFormat="1" ht="15" customHeight="1" x14ac:dyDescent="0.25">
      <c r="A29" s="71" t="s">
        <v>20</v>
      </c>
      <c r="B29" s="72">
        <v>2.1499999999999998E-2</v>
      </c>
      <c r="C29" s="66"/>
      <c r="D29" s="67"/>
    </row>
    <row r="30" spans="1:4" s="68" customFormat="1" ht="15" customHeight="1" x14ac:dyDescent="0.25">
      <c r="A30" s="71" t="s">
        <v>21</v>
      </c>
      <c r="B30" s="72">
        <v>9.4999999999999998E-3</v>
      </c>
      <c r="C30" s="66"/>
      <c r="D30" s="67"/>
    </row>
    <row r="31" spans="1:4" s="68" customFormat="1" ht="15" customHeight="1" x14ac:dyDescent="0.25">
      <c r="A31" s="71" t="s">
        <v>22</v>
      </c>
      <c r="B31" s="72">
        <v>3.5999999999999999E-3</v>
      </c>
      <c r="C31" s="66"/>
      <c r="D31" s="67"/>
    </row>
    <row r="32" spans="1:4" s="68" customFormat="1" ht="15" customHeight="1" x14ac:dyDescent="0.25">
      <c r="A32" s="71" t="s">
        <v>73</v>
      </c>
      <c r="B32" s="72">
        <v>8.3000000000000001E-3</v>
      </c>
      <c r="C32" s="66"/>
      <c r="D32" s="67"/>
    </row>
    <row r="33" spans="1:4" s="68" customFormat="1" ht="15" customHeight="1" x14ac:dyDescent="0.25">
      <c r="A33" s="71" t="s">
        <v>83</v>
      </c>
      <c r="B33" s="72">
        <v>7.9899999999999999E-2</v>
      </c>
      <c r="C33" s="66"/>
      <c r="D33" s="67"/>
    </row>
    <row r="34" spans="1:4" s="68" customFormat="1" ht="15" customHeight="1" x14ac:dyDescent="0.25">
      <c r="A34" s="71" t="s">
        <v>23</v>
      </c>
      <c r="B34" s="72">
        <v>1.37E-2</v>
      </c>
      <c r="C34" s="66"/>
      <c r="D34" s="67"/>
    </row>
    <row r="35" spans="1:4" s="68" customFormat="1" ht="15" customHeight="1" x14ac:dyDescent="0.25">
      <c r="A35" s="71" t="s">
        <v>100</v>
      </c>
      <c r="B35" s="72">
        <v>6.4000000000000003E-3</v>
      </c>
      <c r="C35" s="66"/>
      <c r="D35" s="67"/>
    </row>
    <row r="36" spans="1:4" s="68" customFormat="1" ht="15" customHeight="1" x14ac:dyDescent="0.25">
      <c r="A36" s="71" t="s">
        <v>24</v>
      </c>
      <c r="B36" s="72">
        <v>1.35E-2</v>
      </c>
      <c r="C36" s="66"/>
      <c r="D36" s="67"/>
    </row>
    <row r="37" spans="1:4" s="68" customFormat="1" ht="15" customHeight="1" x14ac:dyDescent="0.25">
      <c r="A37" s="71" t="s">
        <v>25</v>
      </c>
      <c r="B37" s="72">
        <v>3.2099999999999997E-2</v>
      </c>
      <c r="C37" s="66"/>
      <c r="D37" s="67"/>
    </row>
    <row r="38" spans="1:4" s="68" customFormat="1" ht="15" customHeight="1" x14ac:dyDescent="0.25">
      <c r="A38" s="71" t="s">
        <v>26</v>
      </c>
      <c r="B38" s="72">
        <v>1.9900000000000001E-2</v>
      </c>
      <c r="C38" s="66"/>
      <c r="D38" s="67"/>
    </row>
    <row r="39" spans="1:4" s="68" customFormat="1" ht="15" customHeight="1" x14ac:dyDescent="0.25">
      <c r="A39" s="71" t="s">
        <v>64</v>
      </c>
      <c r="B39" s="72">
        <v>5.3999999999999999E-2</v>
      </c>
      <c r="C39" s="66"/>
      <c r="D39" s="67"/>
    </row>
    <row r="40" spans="1:4" s="68" customFormat="1" ht="15" customHeight="1" x14ac:dyDescent="0.25">
      <c r="A40" s="74" t="s">
        <v>65</v>
      </c>
      <c r="B40" s="72">
        <v>4.8999999999999998E-3</v>
      </c>
      <c r="C40" s="66"/>
      <c r="D40" s="67"/>
    </row>
    <row r="41" spans="1:4" s="68" customFormat="1" ht="15" customHeight="1" x14ac:dyDescent="0.25">
      <c r="A41" s="74" t="s">
        <v>27</v>
      </c>
      <c r="B41" s="72">
        <v>4.1999999999999997E-3</v>
      </c>
      <c r="C41" s="66"/>
      <c r="D41" s="67"/>
    </row>
    <row r="42" spans="1:4" s="68" customFormat="1" ht="15" customHeight="1" x14ac:dyDescent="0.25">
      <c r="A42" s="74" t="s">
        <v>66</v>
      </c>
      <c r="B42" s="72">
        <v>4.4999999999999997E-3</v>
      </c>
      <c r="C42" s="66"/>
      <c r="D42" s="67"/>
    </row>
    <row r="43" spans="1:4" s="68" customFormat="1" ht="15" customHeight="1" x14ac:dyDescent="0.25">
      <c r="A43" s="74" t="s">
        <v>108</v>
      </c>
      <c r="B43" s="72">
        <v>7.5300000000000006E-2</v>
      </c>
      <c r="C43" s="66"/>
      <c r="D43" s="67"/>
    </row>
    <row r="44" spans="1:4" s="68" customFormat="1" ht="26.4" x14ac:dyDescent="0.25">
      <c r="A44" s="74" t="s">
        <v>74</v>
      </c>
      <c r="B44" s="72">
        <v>2.4E-2</v>
      </c>
      <c r="C44" s="66"/>
      <c r="D44" s="67"/>
    </row>
    <row r="45" spans="1:4" s="68" customFormat="1" ht="15.75" customHeight="1" x14ac:dyDescent="0.25">
      <c r="A45" s="74" t="s">
        <v>28</v>
      </c>
      <c r="B45" s="72">
        <v>4.7999999999999996E-3</v>
      </c>
      <c r="C45" s="66"/>
      <c r="D45" s="67"/>
    </row>
    <row r="46" spans="1:4" s="68" customFormat="1" ht="15.75" customHeight="1" x14ac:dyDescent="0.25">
      <c r="A46" s="74" t="s">
        <v>109</v>
      </c>
      <c r="B46" s="72">
        <v>1.3299999999999999E-2</v>
      </c>
      <c r="C46" s="66"/>
      <c r="D46" s="67"/>
    </row>
    <row r="47" spans="1:4" s="68" customFormat="1" ht="17.25" customHeight="1" x14ac:dyDescent="0.25">
      <c r="A47" s="74" t="s">
        <v>29</v>
      </c>
      <c r="B47" s="72">
        <v>3.15E-2</v>
      </c>
      <c r="C47" s="66"/>
      <c r="D47" s="67"/>
    </row>
    <row r="48" spans="1:4" s="68" customFormat="1" ht="15" customHeight="1" x14ac:dyDescent="0.25">
      <c r="A48" s="74" t="s">
        <v>31</v>
      </c>
      <c r="B48" s="72">
        <v>8.8599999999999998E-2</v>
      </c>
      <c r="C48" s="66"/>
      <c r="D48" s="67"/>
    </row>
    <row r="49" spans="1:4" s="68" customFormat="1" ht="15" customHeight="1" x14ac:dyDescent="0.25">
      <c r="A49" s="74" t="s">
        <v>32</v>
      </c>
      <c r="B49" s="72">
        <v>7.1999999999999998E-3</v>
      </c>
      <c r="C49" s="66"/>
      <c r="D49" s="67"/>
    </row>
    <row r="50" spans="1:4" s="68" customFormat="1" ht="15" customHeight="1" x14ac:dyDescent="0.25">
      <c r="A50" s="74" t="s">
        <v>33</v>
      </c>
      <c r="B50" s="72">
        <v>9.7999999999999997E-3</v>
      </c>
      <c r="C50" s="66"/>
      <c r="D50" s="67"/>
    </row>
    <row r="51" spans="1:4" s="68" customFormat="1" ht="15" customHeight="1" x14ac:dyDescent="0.25">
      <c r="A51" s="74" t="s">
        <v>34</v>
      </c>
      <c r="B51" s="72">
        <v>1.15E-2</v>
      </c>
      <c r="C51" s="66"/>
      <c r="D51" s="67"/>
    </row>
    <row r="52" spans="1:4" s="68" customFormat="1" ht="15" customHeight="1" thickBot="1" x14ac:dyDescent="0.3">
      <c r="A52" s="74" t="s">
        <v>35</v>
      </c>
      <c r="B52" s="72">
        <v>9.7999999999999997E-3</v>
      </c>
      <c r="C52" s="66"/>
      <c r="D52" s="67"/>
    </row>
    <row r="53" spans="1:4" s="68" customFormat="1" ht="15" customHeight="1" thickBot="1" x14ac:dyDescent="0.3">
      <c r="A53" s="91" t="s">
        <v>36</v>
      </c>
      <c r="B53" s="92"/>
      <c r="C53" s="66"/>
      <c r="D53" s="67"/>
    </row>
    <row r="54" spans="1:4" s="68" customFormat="1" ht="15" customHeight="1" x14ac:dyDescent="0.25">
      <c r="A54" s="75" t="s">
        <v>18</v>
      </c>
      <c r="B54" s="70">
        <v>6.4999999999999997E-3</v>
      </c>
      <c r="C54" s="66"/>
      <c r="D54" s="67"/>
    </row>
    <row r="55" spans="1:4" s="68" customFormat="1" ht="15" customHeight="1" x14ac:dyDescent="0.25">
      <c r="A55" s="76" t="s">
        <v>70</v>
      </c>
      <c r="B55" s="77">
        <v>6.6E-3</v>
      </c>
      <c r="C55" s="66"/>
      <c r="D55" s="67"/>
    </row>
    <row r="56" spans="1:4" s="68" customFormat="1" ht="15" customHeight="1" x14ac:dyDescent="0.25">
      <c r="A56" s="76" t="s">
        <v>69</v>
      </c>
      <c r="B56" s="77">
        <v>3.5999999999999999E-3</v>
      </c>
      <c r="C56" s="66"/>
      <c r="D56" s="67"/>
    </row>
    <row r="57" spans="1:4" s="68" customFormat="1" ht="15" customHeight="1" x14ac:dyDescent="0.25">
      <c r="A57" s="76" t="s">
        <v>14</v>
      </c>
      <c r="B57" s="77">
        <v>3.2000000000000002E-3</v>
      </c>
      <c r="C57" s="66"/>
      <c r="D57" s="67"/>
    </row>
    <row r="58" spans="1:4" s="68" customFormat="1" ht="15" customHeight="1" x14ac:dyDescent="0.25">
      <c r="A58" s="71" t="s">
        <v>19</v>
      </c>
      <c r="B58" s="72">
        <v>4.1000000000000003E-3</v>
      </c>
      <c r="C58" s="66"/>
      <c r="D58" s="67"/>
    </row>
    <row r="59" spans="1:4" s="68" customFormat="1" ht="15" customHeight="1" x14ac:dyDescent="0.25">
      <c r="A59" s="71" t="s">
        <v>16</v>
      </c>
      <c r="B59" s="72">
        <v>1E-3</v>
      </c>
      <c r="C59" s="66"/>
      <c r="D59" s="67"/>
    </row>
    <row r="60" spans="1:4" s="68" customFormat="1" ht="26.4" x14ac:dyDescent="0.25">
      <c r="A60" s="78" t="s">
        <v>67</v>
      </c>
      <c r="B60" s="77">
        <v>5.0000000000000001E-4</v>
      </c>
      <c r="C60" s="66"/>
      <c r="D60" s="67"/>
    </row>
    <row r="61" spans="1:4" s="68" customFormat="1" ht="15" customHeight="1" x14ac:dyDescent="0.25">
      <c r="A61" s="78" t="s">
        <v>30</v>
      </c>
      <c r="B61" s="77">
        <v>8.0000000000000004E-4</v>
      </c>
      <c r="C61" s="66"/>
      <c r="D61" s="67"/>
    </row>
    <row r="62" spans="1:4" s="68" customFormat="1" ht="15" customHeight="1" x14ac:dyDescent="0.25">
      <c r="A62" s="79" t="s">
        <v>17</v>
      </c>
      <c r="B62" s="72">
        <v>1E-3</v>
      </c>
      <c r="C62" s="66"/>
      <c r="D62" s="67"/>
    </row>
    <row r="63" spans="1:4" s="68" customFormat="1" ht="15" customHeight="1" x14ac:dyDescent="0.25">
      <c r="A63" s="79" t="s">
        <v>47</v>
      </c>
      <c r="B63" s="72">
        <v>5.0000000000000001E-4</v>
      </c>
      <c r="C63" s="66"/>
      <c r="D63" s="67"/>
    </row>
    <row r="64" spans="1:4" s="68" customFormat="1" ht="15" customHeight="1" x14ac:dyDescent="0.25">
      <c r="A64" s="79" t="s">
        <v>40</v>
      </c>
      <c r="B64" s="72">
        <v>1E-4</v>
      </c>
      <c r="C64" s="66"/>
      <c r="D64" s="67"/>
    </row>
    <row r="65" spans="1:6" s="68" customFormat="1" ht="15" customHeight="1" x14ac:dyDescent="0.25">
      <c r="A65" s="79" t="s">
        <v>41</v>
      </c>
      <c r="B65" s="72">
        <v>1E-4</v>
      </c>
      <c r="C65" s="66"/>
      <c r="D65" s="67"/>
    </row>
    <row r="66" spans="1:6" s="68" customFormat="1" ht="15" customHeight="1" x14ac:dyDescent="0.25">
      <c r="A66" s="79" t="s">
        <v>42</v>
      </c>
      <c r="B66" s="72">
        <v>8.0000000000000004E-4</v>
      </c>
      <c r="C66" s="66"/>
      <c r="D66" s="67"/>
    </row>
    <row r="67" spans="1:6" s="68" customFormat="1" ht="15" customHeight="1" x14ac:dyDescent="0.25">
      <c r="A67" s="79" t="s">
        <v>43</v>
      </c>
      <c r="B67" s="72">
        <v>0</v>
      </c>
      <c r="C67" s="66"/>
      <c r="D67" s="67"/>
    </row>
    <row r="68" spans="1:6" s="68" customFormat="1" ht="15" customHeight="1" x14ac:dyDescent="0.25">
      <c r="A68" s="79" t="s">
        <v>44</v>
      </c>
      <c r="B68" s="72">
        <v>3.0000000000000001E-3</v>
      </c>
      <c r="C68" s="66"/>
      <c r="D68" s="67"/>
    </row>
    <row r="69" spans="1:6" s="68" customFormat="1" x14ac:dyDescent="0.25">
      <c r="A69" s="79" t="s">
        <v>45</v>
      </c>
      <c r="B69" s="72">
        <v>5.0000000000000001E-4</v>
      </c>
      <c r="C69" s="66"/>
      <c r="D69" s="67"/>
    </row>
    <row r="70" spans="1:6" s="68" customFormat="1" ht="15" customHeight="1" x14ac:dyDescent="0.25">
      <c r="A70" s="79" t="s">
        <v>46</v>
      </c>
      <c r="B70" s="72">
        <v>1E-4</v>
      </c>
      <c r="C70" s="66"/>
      <c r="D70" s="67"/>
      <c r="F70" s="67"/>
    </row>
    <row r="71" spans="1:6" s="68" customFormat="1" ht="15" customHeight="1" x14ac:dyDescent="0.25">
      <c r="A71" s="79" t="s">
        <v>48</v>
      </c>
      <c r="B71" s="72">
        <v>4.0000000000000002E-4</v>
      </c>
      <c r="C71" s="66"/>
      <c r="D71" s="67"/>
    </row>
    <row r="72" spans="1:6" s="68" customFormat="1" ht="15" customHeight="1" x14ac:dyDescent="0.25">
      <c r="A72" s="79" t="s">
        <v>49</v>
      </c>
      <c r="B72" s="72">
        <v>2.0000000000000001E-4</v>
      </c>
      <c r="C72" s="66"/>
      <c r="D72" s="67"/>
    </row>
    <row r="73" spans="1:6" s="68" customFormat="1" ht="15" customHeight="1" x14ac:dyDescent="0.25">
      <c r="A73" s="79" t="s">
        <v>50</v>
      </c>
      <c r="B73" s="72">
        <v>2.9999999999999997E-4</v>
      </c>
      <c r="C73" s="66"/>
      <c r="D73" s="67"/>
      <c r="F73" s="67"/>
    </row>
    <row r="74" spans="1:6" s="68" customFormat="1" ht="15" customHeight="1" x14ac:dyDescent="0.25">
      <c r="A74" s="79" t="s">
        <v>51</v>
      </c>
      <c r="B74" s="72">
        <v>4.0000000000000002E-4</v>
      </c>
      <c r="C74" s="66"/>
      <c r="D74" s="67"/>
    </row>
    <row r="75" spans="1:6" s="68" customFormat="1" ht="15" customHeight="1" thickBot="1" x14ac:dyDescent="0.3">
      <c r="A75" s="79" t="s">
        <v>52</v>
      </c>
      <c r="B75" s="72">
        <v>2.9999999999999997E-4</v>
      </c>
      <c r="C75" s="66"/>
      <c r="D75" s="67"/>
    </row>
    <row r="76" spans="1:6" ht="13.8" thickBot="1" x14ac:dyDescent="0.3">
      <c r="A76" s="80" t="s">
        <v>37</v>
      </c>
      <c r="B76" s="81">
        <f>SUM(B5:B52,B54:B75)</f>
        <v>0.99999999999999978</v>
      </c>
      <c r="C76" s="66"/>
      <c r="D76" s="67"/>
      <c r="E76" s="68"/>
      <c r="F76" s="67"/>
    </row>
    <row r="77" spans="1:6" x14ac:dyDescent="0.25">
      <c r="F77" s="83"/>
    </row>
    <row r="78" spans="1:6" s="63" customFormat="1" x14ac:dyDescent="0.25">
      <c r="A78" s="61" t="s">
        <v>68</v>
      </c>
      <c r="B78" s="61"/>
      <c r="C78" s="62"/>
    </row>
    <row r="79" spans="1:6" s="63" customFormat="1" x14ac:dyDescent="0.25">
      <c r="A79" s="61" t="s">
        <v>55</v>
      </c>
      <c r="B79" s="64" t="s">
        <v>111</v>
      </c>
      <c r="C79" s="65"/>
    </row>
    <row r="81" spans="1:2" x14ac:dyDescent="0.25">
      <c r="A81" s="84"/>
      <c r="B81" s="84"/>
    </row>
  </sheetData>
  <mergeCells count="6">
    <mergeCell ref="A1:B1"/>
    <mergeCell ref="A81:B81"/>
    <mergeCell ref="A2:A3"/>
    <mergeCell ref="B2:B3"/>
    <mergeCell ref="A4:B4"/>
    <mergeCell ref="A53:B53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1"/>
  <sheetViews>
    <sheetView topLeftCell="A3" zoomScaleNormal="100" workbookViewId="0">
      <selection activeCell="C17" sqref="C17"/>
    </sheetView>
  </sheetViews>
  <sheetFormatPr defaultColWidth="9.109375" defaultRowHeight="13.2" x14ac:dyDescent="0.25"/>
  <cols>
    <col min="1" max="1" width="31.109375" style="8" customWidth="1"/>
    <col min="2" max="2" width="13.109375" style="8" customWidth="1"/>
    <col min="3" max="3" width="23" style="7" customWidth="1"/>
    <col min="4" max="4" width="13.88671875" style="8" bestFit="1" customWidth="1"/>
    <col min="5" max="5" width="15.44140625" style="8" bestFit="1" customWidth="1"/>
    <col min="6" max="7" width="11.6640625" style="8" bestFit="1" customWidth="1"/>
    <col min="8" max="16384" width="9.109375" style="8"/>
  </cols>
  <sheetData>
    <row r="1" spans="1:7" s="9" customFormat="1" ht="39" customHeight="1" x14ac:dyDescent="0.25">
      <c r="A1" s="94" t="s">
        <v>76</v>
      </c>
      <c r="B1" s="94"/>
      <c r="C1" s="94"/>
      <c r="D1" s="7"/>
    </row>
    <row r="2" spans="1:7" s="9" customFormat="1" ht="72" customHeight="1" thickBot="1" x14ac:dyDescent="0.3">
      <c r="A2" s="95"/>
      <c r="B2" s="95"/>
      <c r="C2" s="95"/>
      <c r="D2" s="7"/>
    </row>
    <row r="3" spans="1:7" ht="26.25" customHeight="1" thickBot="1" x14ac:dyDescent="0.3">
      <c r="A3" s="10" t="s">
        <v>1</v>
      </c>
      <c r="B3" s="11" t="s">
        <v>2</v>
      </c>
      <c r="C3" s="12" t="s">
        <v>3</v>
      </c>
    </row>
    <row r="4" spans="1:7" ht="26.25" customHeight="1" thickBot="1" x14ac:dyDescent="0.3">
      <c r="A4" s="13" t="s">
        <v>86</v>
      </c>
      <c r="B4" s="14" t="s">
        <v>4</v>
      </c>
      <c r="C4" s="39">
        <v>313710497</v>
      </c>
      <c r="D4" s="15"/>
    </row>
    <row r="5" spans="1:7" ht="26.25" customHeight="1" thickBot="1" x14ac:dyDescent="0.3">
      <c r="A5" s="13" t="s">
        <v>87</v>
      </c>
      <c r="B5" s="14" t="s">
        <v>4</v>
      </c>
      <c r="C5" s="39">
        <v>97028000</v>
      </c>
      <c r="D5" s="15"/>
    </row>
    <row r="6" spans="1:7" ht="26.25" customHeight="1" x14ac:dyDescent="0.25">
      <c r="A6" s="96" t="s">
        <v>88</v>
      </c>
      <c r="B6" s="17" t="s">
        <v>4</v>
      </c>
      <c r="C6" s="23">
        <v>269005500</v>
      </c>
      <c r="D6" s="15"/>
    </row>
    <row r="7" spans="1:7" ht="26.25" customHeight="1" thickBot="1" x14ac:dyDescent="0.3">
      <c r="A7" s="97"/>
      <c r="B7" s="26" t="s">
        <v>71</v>
      </c>
      <c r="C7" s="27">
        <v>112217.38</v>
      </c>
      <c r="D7" s="15"/>
    </row>
    <row r="8" spans="1:7" ht="26.25" customHeight="1" thickBot="1" x14ac:dyDescent="0.3">
      <c r="A8" s="13" t="s">
        <v>89</v>
      </c>
      <c r="B8" s="14" t="s">
        <v>4</v>
      </c>
      <c r="C8" s="39">
        <v>195512083</v>
      </c>
      <c r="D8" s="15"/>
    </row>
    <row r="9" spans="1:7" ht="26.25" customHeight="1" thickBot="1" x14ac:dyDescent="0.3">
      <c r="A9" s="19" t="s">
        <v>90</v>
      </c>
      <c r="B9" s="20" t="s">
        <v>4</v>
      </c>
      <c r="C9" s="38">
        <v>293700000</v>
      </c>
      <c r="D9" s="15"/>
      <c r="E9" s="15"/>
      <c r="F9" s="15"/>
      <c r="G9" s="15"/>
    </row>
    <row r="10" spans="1:7" ht="26.25" customHeight="1" thickBot="1" x14ac:dyDescent="0.3">
      <c r="A10" s="13" t="s">
        <v>91</v>
      </c>
      <c r="B10" s="14" t="s">
        <v>4</v>
      </c>
      <c r="C10" s="39">
        <v>29567000</v>
      </c>
      <c r="D10" s="15"/>
      <c r="E10" s="15"/>
      <c r="F10" s="15"/>
    </row>
    <row r="11" spans="1:7" ht="26.25" customHeight="1" thickBot="1" x14ac:dyDescent="0.3">
      <c r="A11" s="13" t="s">
        <v>92</v>
      </c>
      <c r="B11" s="14" t="s">
        <v>4</v>
      </c>
      <c r="C11" s="39">
        <v>2500000</v>
      </c>
      <c r="D11" s="15"/>
      <c r="E11" s="15"/>
      <c r="F11" s="15"/>
      <c r="G11" s="15"/>
    </row>
    <row r="12" spans="1:7" ht="26.25" customHeight="1" thickBot="1" x14ac:dyDescent="0.3">
      <c r="A12" s="13" t="s">
        <v>93</v>
      </c>
      <c r="B12" s="14" t="s">
        <v>4</v>
      </c>
      <c r="C12" s="39">
        <v>75858974</v>
      </c>
      <c r="D12" s="15"/>
    </row>
    <row r="13" spans="1:7" ht="26.25" customHeight="1" thickBot="1" x14ac:dyDescent="0.3">
      <c r="A13" s="13" t="s">
        <v>77</v>
      </c>
      <c r="B13" s="14" t="s">
        <v>4</v>
      </c>
      <c r="C13" s="39">
        <v>6000000</v>
      </c>
      <c r="D13" s="15"/>
    </row>
    <row r="14" spans="1:7" ht="26.25" customHeight="1" thickBot="1" x14ac:dyDescent="0.3">
      <c r="A14" s="13" t="s">
        <v>94</v>
      </c>
      <c r="B14" s="14" t="s">
        <v>4</v>
      </c>
      <c r="C14" s="39">
        <v>18172780</v>
      </c>
      <c r="D14" s="15"/>
    </row>
    <row r="15" spans="1:7" x14ac:dyDescent="0.25">
      <c r="C15" s="41"/>
    </row>
    <row r="16" spans="1:7" x14ac:dyDescent="0.25">
      <c r="A16" s="6" t="s">
        <v>68</v>
      </c>
      <c r="B16" s="6"/>
    </row>
    <row r="17" spans="1:3" x14ac:dyDescent="0.25">
      <c r="A17" s="6" t="s">
        <v>55</v>
      </c>
      <c r="C17" s="36" t="s">
        <v>111</v>
      </c>
    </row>
    <row r="20" spans="1:3" x14ac:dyDescent="0.25">
      <c r="C20" s="41"/>
    </row>
    <row r="21" spans="1:3" x14ac:dyDescent="0.25">
      <c r="C21" s="41"/>
    </row>
  </sheetData>
  <mergeCells count="2">
    <mergeCell ref="A1:C2"/>
    <mergeCell ref="A6:A7"/>
  </mergeCell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BE61D-7F38-4315-81F8-396775AB7921}">
  <dimension ref="A1:C8"/>
  <sheetViews>
    <sheetView zoomScaleNormal="100" workbookViewId="0">
      <selection activeCell="C8" sqref="C8"/>
    </sheetView>
  </sheetViews>
  <sheetFormatPr defaultColWidth="9.109375" defaultRowHeight="10.199999999999999" x14ac:dyDescent="0.25"/>
  <cols>
    <col min="1" max="1" width="34.88671875" style="5" customWidth="1"/>
    <col min="2" max="2" width="18.33203125" style="5" customWidth="1"/>
    <col min="3" max="3" width="16.33203125" style="5" customWidth="1"/>
    <col min="4" max="16384" width="9.109375" style="5"/>
  </cols>
  <sheetData>
    <row r="1" spans="1:3" ht="54" customHeight="1" thickBot="1" x14ac:dyDescent="0.3">
      <c r="A1" s="98" t="s">
        <v>78</v>
      </c>
      <c r="B1" s="98"/>
      <c r="C1" s="98"/>
    </row>
    <row r="2" spans="1:3" ht="36.75" customHeight="1" thickBot="1" x14ac:dyDescent="0.3">
      <c r="A2" s="29" t="s">
        <v>57</v>
      </c>
      <c r="B2" s="45" t="s">
        <v>58</v>
      </c>
      <c r="C2" s="46" t="s">
        <v>59</v>
      </c>
    </row>
    <row r="3" spans="1:3" ht="18.75" customHeight="1" x14ac:dyDescent="0.25">
      <c r="A3" s="43" t="s">
        <v>56</v>
      </c>
      <c r="B3" s="47">
        <v>74682622.540000007</v>
      </c>
      <c r="C3" s="49">
        <v>74682622.540000007</v>
      </c>
    </row>
    <row r="4" spans="1:3" ht="18.75" customHeight="1" thickBot="1" x14ac:dyDescent="0.3">
      <c r="A4" s="42" t="s">
        <v>60</v>
      </c>
      <c r="B4" s="48">
        <v>6357715.1999999993</v>
      </c>
      <c r="C4" s="50">
        <v>150590113.77023998</v>
      </c>
    </row>
    <row r="5" spans="1:3" ht="18.75" customHeight="1" thickBot="1" x14ac:dyDescent="0.3">
      <c r="C5" s="44">
        <f>SUM(C3:C4)</f>
        <v>225272736.31023997</v>
      </c>
    </row>
    <row r="7" spans="1:3" s="58" customFormat="1" x14ac:dyDescent="0.2">
      <c r="A7" s="5" t="s">
        <v>68</v>
      </c>
      <c r="B7" s="5"/>
      <c r="C7" s="57"/>
    </row>
    <row r="8" spans="1:3" s="58" customFormat="1" x14ac:dyDescent="0.2">
      <c r="A8" s="5" t="s">
        <v>55</v>
      </c>
      <c r="C8" s="59" t="s">
        <v>111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9"/>
  <sheetViews>
    <sheetView zoomScaleNormal="100" workbookViewId="0">
      <selection activeCell="D19" sqref="D19"/>
    </sheetView>
  </sheetViews>
  <sheetFormatPr defaultColWidth="13.44140625" defaultRowHeight="15" x14ac:dyDescent="0.25"/>
  <cols>
    <col min="1" max="2" width="7.33203125" style="3" customWidth="1"/>
    <col min="3" max="3" width="29.44140625" style="34" customWidth="1"/>
    <col min="4" max="4" width="31.44140625" style="3" customWidth="1"/>
    <col min="5" max="5" width="13.44140625" style="3" hidden="1" customWidth="1"/>
    <col min="6" max="6" width="16.5546875" style="3" hidden="1" customWidth="1"/>
    <col min="7" max="7" width="0" style="3" hidden="1" customWidth="1"/>
    <col min="8" max="16384" width="13.44140625" style="3"/>
  </cols>
  <sheetData>
    <row r="1" spans="1:6" x14ac:dyDescent="0.25">
      <c r="A1" s="94" t="s">
        <v>75</v>
      </c>
      <c r="B1" s="103"/>
      <c r="C1" s="103"/>
      <c r="D1" s="103"/>
    </row>
    <row r="2" spans="1:6" ht="60" customHeight="1" thickBot="1" x14ac:dyDescent="0.3">
      <c r="A2" s="103"/>
      <c r="B2" s="103"/>
      <c r="C2" s="103"/>
      <c r="D2" s="103"/>
    </row>
    <row r="3" spans="1:6" s="1" customFormat="1" ht="10.199999999999999" x14ac:dyDescent="0.25">
      <c r="A3" s="104" t="s">
        <v>7</v>
      </c>
      <c r="B3" s="105"/>
      <c r="C3" s="106"/>
      <c r="D3" s="110" t="s">
        <v>8</v>
      </c>
    </row>
    <row r="4" spans="1:6" s="1" customFormat="1" ht="10.8" thickBot="1" x14ac:dyDescent="0.3">
      <c r="A4" s="107"/>
      <c r="B4" s="108"/>
      <c r="C4" s="109"/>
      <c r="D4" s="111"/>
    </row>
    <row r="5" spans="1:6" s="1" customFormat="1" ht="10.8" thickBot="1" x14ac:dyDescent="0.3">
      <c r="A5" s="112" t="s">
        <v>38</v>
      </c>
      <c r="B5" s="113"/>
      <c r="C5" s="113"/>
      <c r="D5" s="114"/>
    </row>
    <row r="6" spans="1:6" s="2" customFormat="1" ht="20.100000000000001" customHeight="1" x14ac:dyDescent="0.25">
      <c r="A6" s="101" t="s">
        <v>61</v>
      </c>
      <c r="B6" s="102"/>
      <c r="C6" s="102"/>
      <c r="D6" s="4">
        <v>0.13609845722765188</v>
      </c>
      <c r="F6" s="32">
        <v>29354079.710000001</v>
      </c>
    </row>
    <row r="7" spans="1:6" s="2" customFormat="1" ht="20.100000000000001" customHeight="1" x14ac:dyDescent="0.25">
      <c r="A7" s="101" t="s">
        <v>24</v>
      </c>
      <c r="B7" s="102"/>
      <c r="C7" s="102"/>
      <c r="D7" s="4">
        <v>0.11483306360653091</v>
      </c>
      <c r="F7" s="32">
        <v>79179961.450000003</v>
      </c>
    </row>
    <row r="8" spans="1:6" s="2" customFormat="1" ht="20.100000000000001" customHeight="1" x14ac:dyDescent="0.25">
      <c r="A8" s="101" t="s">
        <v>81</v>
      </c>
      <c r="B8" s="102"/>
      <c r="C8" s="102"/>
      <c r="D8" s="4">
        <v>9.6079323391951729E-2</v>
      </c>
      <c r="F8" s="32">
        <v>64409709.810000002</v>
      </c>
    </row>
    <row r="9" spans="1:6" s="2" customFormat="1" ht="20.100000000000001" customHeight="1" x14ac:dyDescent="0.25">
      <c r="A9" s="101" t="s">
        <v>104</v>
      </c>
      <c r="B9" s="102"/>
      <c r="C9" s="102"/>
      <c r="D9" s="4">
        <v>9.085101741037363E-2</v>
      </c>
      <c r="F9" s="32">
        <v>88822010.49000001</v>
      </c>
    </row>
    <row r="10" spans="1:6" s="2" customFormat="1" ht="20.100000000000001" customHeight="1" x14ac:dyDescent="0.25">
      <c r="A10" s="101" t="s">
        <v>82</v>
      </c>
      <c r="B10" s="102"/>
      <c r="C10" s="102"/>
      <c r="D10" s="4">
        <v>9.1556363075262215E-2</v>
      </c>
      <c r="F10" s="32">
        <v>33541995.009999998</v>
      </c>
    </row>
    <row r="11" spans="1:6" s="2" customFormat="1" ht="20.100000000000001" customHeight="1" x14ac:dyDescent="0.25">
      <c r="A11" s="101" t="s">
        <v>32</v>
      </c>
      <c r="B11" s="102"/>
      <c r="C11" s="102"/>
      <c r="D11" s="4">
        <v>7.9659324709081394E-2</v>
      </c>
      <c r="F11" s="32">
        <v>107730752.05000001</v>
      </c>
    </row>
    <row r="12" spans="1:6" s="2" customFormat="1" ht="20.100000000000001" customHeight="1" x14ac:dyDescent="0.25">
      <c r="A12" s="101" t="s">
        <v>83</v>
      </c>
      <c r="B12" s="102"/>
      <c r="C12" s="102"/>
      <c r="D12" s="4">
        <v>6.6640740718380997E-2</v>
      </c>
      <c r="F12" s="32">
        <v>111977701.04000001</v>
      </c>
    </row>
    <row r="13" spans="1:6" s="2" customFormat="1" ht="20.100000000000001" customHeight="1" x14ac:dyDescent="0.25">
      <c r="A13" s="101" t="s">
        <v>11</v>
      </c>
      <c r="B13" s="102"/>
      <c r="C13" s="102"/>
      <c r="D13" s="4">
        <v>5.1614112958843807E-2</v>
      </c>
      <c r="F13" s="32">
        <v>147072010.49000001</v>
      </c>
    </row>
    <row r="14" spans="1:6" s="2" customFormat="1" ht="20.100000000000001" customHeight="1" x14ac:dyDescent="0.25">
      <c r="A14" s="101" t="s">
        <v>84</v>
      </c>
      <c r="B14" s="102"/>
      <c r="C14" s="102"/>
      <c r="D14" s="4">
        <v>0.27266759690192344</v>
      </c>
      <c r="F14" s="32">
        <v>69355689.120000005</v>
      </c>
    </row>
    <row r="15" spans="1:6" s="2" customFormat="1" ht="20.100000000000001" customHeight="1" thickBot="1" x14ac:dyDescent="0.3">
      <c r="A15" s="101" t="s">
        <v>85</v>
      </c>
      <c r="B15" s="102"/>
      <c r="C15" s="102"/>
      <c r="D15" s="4">
        <v>0</v>
      </c>
      <c r="F15" s="32"/>
    </row>
    <row r="16" spans="1:6" ht="15.6" thickBot="1" x14ac:dyDescent="0.3">
      <c r="A16" s="99" t="s">
        <v>5</v>
      </c>
      <c r="B16" s="100"/>
      <c r="C16" s="100"/>
      <c r="D16" s="35">
        <f>SUM(D6:D15)</f>
        <v>1</v>
      </c>
      <c r="F16" s="33">
        <f>SUM(F6:F14)</f>
        <v>731443909.17000008</v>
      </c>
    </row>
    <row r="18" spans="1:4" s="8" customFormat="1" ht="13.2" x14ac:dyDescent="0.25">
      <c r="A18" s="5" t="s">
        <v>68</v>
      </c>
      <c r="B18" s="5"/>
      <c r="C18" s="57"/>
    </row>
    <row r="19" spans="1:4" s="8" customFormat="1" ht="13.2" x14ac:dyDescent="0.25">
      <c r="A19" s="5" t="s">
        <v>55</v>
      </c>
      <c r="B19" s="58"/>
      <c r="D19" s="59" t="s">
        <v>111</v>
      </c>
    </row>
  </sheetData>
  <mergeCells count="15">
    <mergeCell ref="A16:C16"/>
    <mergeCell ref="A14:C14"/>
    <mergeCell ref="A13:C13"/>
    <mergeCell ref="A1:D2"/>
    <mergeCell ref="A3:C4"/>
    <mergeCell ref="D3:D4"/>
    <mergeCell ref="A5:D5"/>
    <mergeCell ref="A6:C6"/>
    <mergeCell ref="A12:C12"/>
    <mergeCell ref="A7:C7"/>
    <mergeCell ref="A8:C8"/>
    <mergeCell ref="A9:C9"/>
    <mergeCell ref="A10:C10"/>
    <mergeCell ref="A11:C11"/>
    <mergeCell ref="A15:C15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23"/>
  <sheetViews>
    <sheetView topLeftCell="A4" zoomScaleNormal="100" workbookViewId="0">
      <selection activeCell="C18" sqref="C18"/>
    </sheetView>
  </sheetViews>
  <sheetFormatPr defaultColWidth="9.109375" defaultRowHeight="13.2" x14ac:dyDescent="0.25"/>
  <cols>
    <col min="1" max="1" width="38.109375" style="7" customWidth="1"/>
    <col min="2" max="2" width="10.109375" style="8" customWidth="1"/>
    <col min="3" max="3" width="23.5546875" style="8" customWidth="1"/>
    <col min="4" max="16384" width="9.109375" style="9"/>
  </cols>
  <sheetData>
    <row r="1" spans="1:3" ht="13.2" customHeight="1" x14ac:dyDescent="0.25">
      <c r="A1" s="94" t="s">
        <v>79</v>
      </c>
      <c r="B1" s="94"/>
      <c r="C1" s="94"/>
    </row>
    <row r="2" spans="1:3" ht="67.5" customHeight="1" thickBot="1" x14ac:dyDescent="0.3">
      <c r="A2" s="95"/>
      <c r="B2" s="95"/>
      <c r="C2" s="95"/>
    </row>
    <row r="3" spans="1:3" s="8" customFormat="1" ht="21" thickBot="1" x14ac:dyDescent="0.3">
      <c r="A3" s="29" t="s">
        <v>1</v>
      </c>
      <c r="B3" s="30" t="s">
        <v>2</v>
      </c>
      <c r="C3" s="31" t="s">
        <v>3</v>
      </c>
    </row>
    <row r="4" spans="1:3" s="8" customFormat="1" ht="26.25" customHeight="1" thickBot="1" x14ac:dyDescent="0.3">
      <c r="A4" s="16" t="s">
        <v>86</v>
      </c>
      <c r="B4" s="24" t="s">
        <v>4</v>
      </c>
      <c r="C4" s="25">
        <v>251833000</v>
      </c>
    </row>
    <row r="5" spans="1:3" s="8" customFormat="1" ht="26.25" customHeight="1" x14ac:dyDescent="0.25">
      <c r="A5" s="115" t="s">
        <v>89</v>
      </c>
      <c r="B5" s="17" t="s">
        <v>4</v>
      </c>
      <c r="C5" s="23">
        <v>257384700</v>
      </c>
    </row>
    <row r="6" spans="1:3" s="8" customFormat="1" ht="26.25" customHeight="1" x14ac:dyDescent="0.25">
      <c r="A6" s="116"/>
      <c r="B6" s="24" t="s">
        <v>6</v>
      </c>
      <c r="C6" s="25">
        <v>143404.88</v>
      </c>
    </row>
    <row r="7" spans="1:3" s="8" customFormat="1" ht="26.25" customHeight="1" thickBot="1" x14ac:dyDescent="0.3">
      <c r="A7" s="117"/>
      <c r="B7" s="22" t="s">
        <v>0</v>
      </c>
      <c r="C7" s="37">
        <v>1088474.4100000001</v>
      </c>
    </row>
    <row r="8" spans="1:3" s="8" customFormat="1" ht="26.25" customHeight="1" x14ac:dyDescent="0.25">
      <c r="A8" s="115" t="s">
        <v>110</v>
      </c>
      <c r="B8" s="17" t="s">
        <v>4</v>
      </c>
      <c r="C8" s="23">
        <v>243123000</v>
      </c>
    </row>
    <row r="9" spans="1:3" s="8" customFormat="1" ht="26.25" customHeight="1" x14ac:dyDescent="0.25">
      <c r="A9" s="116"/>
      <c r="B9" s="26" t="s">
        <v>6</v>
      </c>
      <c r="C9" s="27">
        <v>1594958.48</v>
      </c>
    </row>
    <row r="10" spans="1:3" s="8" customFormat="1" ht="26.25" customHeight="1" thickBot="1" x14ac:dyDescent="0.3">
      <c r="A10" s="118"/>
      <c r="B10" s="18" t="s">
        <v>0</v>
      </c>
      <c r="C10" s="28">
        <v>7118218.3500000006</v>
      </c>
    </row>
    <row r="11" spans="1:3" s="8" customFormat="1" ht="26.25" customHeight="1" thickBot="1" x14ac:dyDescent="0.3">
      <c r="A11" s="19" t="s">
        <v>91</v>
      </c>
      <c r="B11" s="20" t="s">
        <v>4</v>
      </c>
      <c r="C11" s="38">
        <v>25000000</v>
      </c>
    </row>
    <row r="12" spans="1:3" s="8" customFormat="1" ht="26.25" customHeight="1" thickBot="1" x14ac:dyDescent="0.3">
      <c r="A12" s="19" t="str">
        <f>'Депозити ФЗП '!A5</f>
        <v>АТ "КРЕДОБАНК"</v>
      </c>
      <c r="B12" s="20" t="s">
        <v>4</v>
      </c>
      <c r="C12" s="38">
        <v>61280000</v>
      </c>
    </row>
    <row r="13" spans="1:3" s="8" customFormat="1" ht="26.25" customHeight="1" x14ac:dyDescent="0.25">
      <c r="A13" s="96" t="str">
        <f>'Депозити ФЗП '!A12</f>
        <v>АТ "ТАСКОМБАНК"</v>
      </c>
      <c r="B13" s="17" t="s">
        <v>4</v>
      </c>
      <c r="C13" s="23">
        <v>189630000</v>
      </c>
    </row>
    <row r="14" spans="1:3" s="8" customFormat="1" ht="26.25" customHeight="1" thickBot="1" x14ac:dyDescent="0.3">
      <c r="A14" s="97"/>
      <c r="B14" s="20" t="s">
        <v>0</v>
      </c>
      <c r="C14" s="38">
        <v>143650</v>
      </c>
    </row>
    <row r="15" spans="1:3" s="8" customFormat="1" ht="26.25" customHeight="1" thickBot="1" x14ac:dyDescent="0.3">
      <c r="A15" s="13" t="s">
        <v>94</v>
      </c>
      <c r="B15" s="14" t="s">
        <v>4</v>
      </c>
      <c r="C15" s="39">
        <v>27000000</v>
      </c>
    </row>
    <row r="17" spans="1:3" s="8" customFormat="1" x14ac:dyDescent="0.25">
      <c r="A17" s="6" t="s">
        <v>68</v>
      </c>
      <c r="B17" s="6"/>
      <c r="C17" s="7"/>
    </row>
    <row r="18" spans="1:3" s="8" customFormat="1" x14ac:dyDescent="0.25">
      <c r="A18" s="6" t="s">
        <v>55</v>
      </c>
      <c r="C18" s="36" t="s">
        <v>111</v>
      </c>
    </row>
    <row r="19" spans="1:3" x14ac:dyDescent="0.25">
      <c r="B19" s="21"/>
      <c r="C19" s="7"/>
    </row>
    <row r="20" spans="1:3" x14ac:dyDescent="0.25">
      <c r="B20" s="21"/>
      <c r="C20" s="7"/>
    </row>
    <row r="21" spans="1:3" x14ac:dyDescent="0.25">
      <c r="C21" s="40"/>
    </row>
    <row r="22" spans="1:3" x14ac:dyDescent="0.25">
      <c r="C22" s="40"/>
    </row>
    <row r="23" spans="1:3" x14ac:dyDescent="0.25">
      <c r="C23" s="40"/>
    </row>
  </sheetData>
  <mergeCells count="4">
    <mergeCell ref="A5:A7"/>
    <mergeCell ref="A1:C2"/>
    <mergeCell ref="A8:A10"/>
    <mergeCell ref="A13:A14"/>
  </mergeCells>
  <pageMargins left="0.86" right="0.15" top="0.17" bottom="0.24" header="0.2" footer="0.17"/>
  <pageSetup paperSize="9" fitToHeight="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49ED0-EAD6-40F1-823E-7AE42CA6DD44}">
  <dimension ref="A1:C13"/>
  <sheetViews>
    <sheetView zoomScale="110" zoomScaleNormal="110" workbookViewId="0">
      <selection activeCell="C8" sqref="C8"/>
    </sheetView>
  </sheetViews>
  <sheetFormatPr defaultColWidth="9.109375" defaultRowHeight="10.199999999999999" x14ac:dyDescent="0.25"/>
  <cols>
    <col min="1" max="1" width="34.88671875" style="5" customWidth="1"/>
    <col min="2" max="2" width="18.33203125" style="5" customWidth="1"/>
    <col min="3" max="3" width="16.33203125" style="5" customWidth="1"/>
    <col min="4" max="16384" width="9.109375" style="5"/>
  </cols>
  <sheetData>
    <row r="1" spans="1:3" ht="54" customHeight="1" thickBot="1" x14ac:dyDescent="0.3">
      <c r="A1" s="98" t="s">
        <v>80</v>
      </c>
      <c r="B1" s="98"/>
      <c r="C1" s="98"/>
    </row>
    <row r="2" spans="1:3" ht="36.75" customHeight="1" thickBot="1" x14ac:dyDescent="0.3">
      <c r="A2" s="29" t="s">
        <v>57</v>
      </c>
      <c r="B2" s="45" t="s">
        <v>58</v>
      </c>
      <c r="C2" s="46" t="s">
        <v>59</v>
      </c>
    </row>
    <row r="3" spans="1:3" ht="18.75" customHeight="1" x14ac:dyDescent="0.25">
      <c r="A3" s="54" t="s">
        <v>56</v>
      </c>
      <c r="B3" s="55">
        <v>91570179.440000013</v>
      </c>
      <c r="C3" s="56">
        <v>91570179.440000013</v>
      </c>
    </row>
    <row r="4" spans="1:3" ht="18.75" customHeight="1" thickBot="1" x14ac:dyDescent="0.3">
      <c r="A4" s="51" t="s">
        <v>60</v>
      </c>
      <c r="B4" s="52">
        <v>2522573.41</v>
      </c>
      <c r="C4" s="53">
        <v>59750178.303941995</v>
      </c>
    </row>
    <row r="5" spans="1:3" ht="18.75" customHeight="1" thickBot="1" x14ac:dyDescent="0.3">
      <c r="C5" s="44">
        <f>SUM(C3:C4)</f>
        <v>151320357.74394202</v>
      </c>
    </row>
    <row r="7" spans="1:3" s="58" customFormat="1" x14ac:dyDescent="0.2">
      <c r="A7" s="5" t="s">
        <v>68</v>
      </c>
      <c r="B7" s="5"/>
      <c r="C7" s="57"/>
    </row>
    <row r="8" spans="1:3" s="58" customFormat="1" x14ac:dyDescent="0.2">
      <c r="A8" s="5" t="s">
        <v>55</v>
      </c>
      <c r="C8" s="59" t="s">
        <v>111</v>
      </c>
    </row>
    <row r="9" spans="1:3" s="3" customFormat="1" ht="15" x14ac:dyDescent="0.25">
      <c r="C9" s="34"/>
    </row>
    <row r="13" spans="1:3" x14ac:dyDescent="0.25">
      <c r="C13" s="60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6</vt:i4>
      </vt:variant>
    </vt:vector>
  </HeadingPairs>
  <TitlesOfParts>
    <vt:vector size="6" baseType="lpstr">
      <vt:lpstr>Участь у ФЗП</vt:lpstr>
      <vt:lpstr>Депозити ФЗП </vt:lpstr>
      <vt:lpstr>ОВГЗ ФЗП</vt:lpstr>
      <vt:lpstr>Участь ФСГ</vt:lpstr>
      <vt:lpstr>Депозити ФСГ</vt:lpstr>
      <vt:lpstr>ОВГЗ ФСГ</vt:lpstr>
    </vt:vector>
  </TitlesOfParts>
  <Company>NASTA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Ковалева</dc:creator>
  <cp:lastModifiedBy>Козіянчук Людмила</cp:lastModifiedBy>
  <cp:lastPrinted>2018-08-01T08:36:21Z</cp:lastPrinted>
  <dcterms:created xsi:type="dcterms:W3CDTF">2014-06-16T07:23:10Z</dcterms:created>
  <dcterms:modified xsi:type="dcterms:W3CDTF">2023-12-06T08:48:26Z</dcterms:modified>
</cp:coreProperties>
</file>